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D20EBE9-86FA-4F3C-9BDC-9EA8A470CF2C}" xr6:coauthVersionLast="47" xr6:coauthVersionMax="47" xr10:uidLastSave="{00000000-0000-0000-0000-000000000000}"/>
  <bookViews>
    <workbookView xWindow="-120" yWindow="-120" windowWidth="29040" windowHeight="15840" tabRatio="823" xr2:uid="{00000000-000D-0000-FFFF-FFFF00000000}"/>
  </bookViews>
  <sheets>
    <sheet name="Organisateur" sheetId="28" r:id="rId1"/>
    <sheet name="FCI" sheetId="50" r:id="rId2"/>
    <sheet name="SCC" sheetId="51" state="hidden" r:id="rId3"/>
    <sheet name="Liste concurrents" sheetId="11" r:id="rId4"/>
    <sheet name="1" sheetId="36" r:id="rId5"/>
    <sheet name="2" sheetId="29" r:id="rId6"/>
    <sheet name="3" sheetId="30" r:id="rId7"/>
    <sheet name="4" sheetId="33" r:id="rId8"/>
    <sheet name="5" sheetId="34" r:id="rId9"/>
    <sheet name="6" sheetId="37" r:id="rId10"/>
    <sheet name="7" sheetId="38" r:id="rId11"/>
    <sheet name="8" sheetId="39" r:id="rId12"/>
    <sheet name="9" sheetId="40" r:id="rId13"/>
    <sheet name="10" sheetId="41" r:id="rId14"/>
    <sheet name="11" sheetId="42" r:id="rId15"/>
    <sheet name="12" sheetId="43" r:id="rId16"/>
    <sheet name="13" sheetId="44" r:id="rId17"/>
    <sheet name="14" sheetId="45" r:id="rId18"/>
    <sheet name="15" sheetId="46" r:id="rId19"/>
    <sheet name="16" sheetId="47" r:id="rId20"/>
    <sheet name="17" sheetId="48" r:id="rId21"/>
    <sheet name="18" sheetId="49" r:id="rId22"/>
  </sheets>
  <definedNames>
    <definedName name="_xlnm.Print_Area" localSheetId="3">'Liste concurrents'!$A$1:$M$20</definedName>
    <definedName name="_xlnm.Print_Area" localSheetId="0">Organisateur!$A$1:$L$7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1" l="1"/>
  <c r="J2" i="51"/>
  <c r="J3" i="51"/>
  <c r="J4" i="51"/>
  <c r="J5" i="51"/>
  <c r="J6" i="51"/>
  <c r="J7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A2" i="51"/>
  <c r="A3" i="51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B2" i="51"/>
  <c r="B3" i="51"/>
  <c r="B4" i="51"/>
  <c r="B5" i="51"/>
  <c r="B6" i="51"/>
  <c r="B7" i="51"/>
  <c r="B8" i="51"/>
  <c r="B9" i="51"/>
  <c r="B10" i="51"/>
  <c r="B11" i="51"/>
  <c r="B12" i="51"/>
  <c r="B13" i="51"/>
  <c r="B14" i="51"/>
  <c r="B15" i="51"/>
  <c r="B16" i="51"/>
  <c r="B17" i="51"/>
  <c r="B18" i="51"/>
  <c r="B19" i="51"/>
  <c r="C2" i="51"/>
  <c r="C3" i="51"/>
  <c r="C4" i="51"/>
  <c r="C5" i="51"/>
  <c r="C6" i="51"/>
  <c r="C7" i="51"/>
  <c r="C8" i="51"/>
  <c r="C9" i="51"/>
  <c r="C10" i="51"/>
  <c r="C11" i="51"/>
  <c r="C12" i="51"/>
  <c r="C13" i="51"/>
  <c r="C14" i="51"/>
  <c r="C15" i="51"/>
  <c r="C16" i="51"/>
  <c r="C17" i="51"/>
  <c r="C18" i="51"/>
  <c r="C19" i="51"/>
  <c r="I2" i="51"/>
  <c r="I3" i="51"/>
  <c r="I4" i="51"/>
  <c r="I5" i="51"/>
  <c r="I6" i="51"/>
  <c r="I7" i="51"/>
  <c r="I8" i="51"/>
  <c r="I9" i="51"/>
  <c r="I10" i="51"/>
  <c r="I11" i="51"/>
  <c r="I12" i="51"/>
  <c r="I13" i="51"/>
  <c r="I14" i="51"/>
  <c r="I15" i="51"/>
  <c r="I16" i="51"/>
  <c r="I17" i="51"/>
  <c r="I18" i="51"/>
  <c r="I19" i="51"/>
  <c r="N28" i="11" l="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B40" i="49" l="1"/>
  <c r="C38" i="49"/>
  <c r="B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B40" i="48"/>
  <c r="C38" i="48"/>
  <c r="B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B40" i="47"/>
  <c r="C38" i="47"/>
  <c r="B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B40" i="46"/>
  <c r="C38" i="46"/>
  <c r="B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B40" i="45"/>
  <c r="C38" i="45"/>
  <c r="B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B40" i="44"/>
  <c r="C38" i="44"/>
  <c r="B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B40" i="43"/>
  <c r="C38" i="43"/>
  <c r="B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B40" i="42"/>
  <c r="C38" i="42"/>
  <c r="B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B40" i="41"/>
  <c r="C38" i="41"/>
  <c r="B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B40" i="40"/>
  <c r="C38" i="40"/>
  <c r="B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B40" i="39"/>
  <c r="C38" i="39"/>
  <c r="B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38" i="39" s="1"/>
  <c r="F38" i="39" s="1"/>
  <c r="B40" i="38"/>
  <c r="C38" i="38"/>
  <c r="B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B40" i="37"/>
  <c r="C38" i="37"/>
  <c r="B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B40" i="34"/>
  <c r="C38" i="34"/>
  <c r="B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B40" i="33"/>
  <c r="C38" i="33"/>
  <c r="B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B40" i="30"/>
  <c r="C38" i="30"/>
  <c r="B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B40" i="36"/>
  <c r="C38" i="36"/>
  <c r="B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E2" i="51"/>
  <c r="E3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B40" i="29"/>
  <c r="C38" i="29"/>
  <c r="B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38" i="45" l="1"/>
  <c r="F38" i="45" s="1"/>
  <c r="D38" i="30"/>
  <c r="F38" i="30" s="1"/>
  <c r="D38" i="42"/>
  <c r="F38" i="42" s="1"/>
  <c r="D38" i="47"/>
  <c r="F38" i="47" s="1"/>
  <c r="D38" i="34"/>
  <c r="F38" i="34" s="1"/>
  <c r="D38" i="37"/>
  <c r="F38" i="37" s="1"/>
  <c r="D38" i="44"/>
  <c r="F38" i="44" s="1"/>
  <c r="D38" i="41"/>
  <c r="F38" i="41" s="1"/>
  <c r="D38" i="29"/>
  <c r="F38" i="29" s="1"/>
  <c r="D38" i="38"/>
  <c r="F38" i="38" s="1"/>
  <c r="D38" i="46"/>
  <c r="F38" i="46" s="1"/>
  <c r="D38" i="36"/>
  <c r="F38" i="36" s="1"/>
  <c r="D38" i="33"/>
  <c r="F38" i="33" s="1"/>
  <c r="D38" i="43"/>
  <c r="F38" i="43" s="1"/>
  <c r="D38" i="40"/>
  <c r="F38" i="40" s="1"/>
  <c r="D38" i="48"/>
  <c r="F38" i="48" s="1"/>
  <c r="D38" i="49"/>
  <c r="F38" i="49" s="1"/>
  <c r="F2" i="51" l="1"/>
  <c r="F3" i="5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6" i="51"/>
  <c r="H5" i="51"/>
  <c r="H4" i="51"/>
  <c r="H3" i="51"/>
  <c r="H2" i="51"/>
  <c r="H17" i="49"/>
  <c r="H16" i="49"/>
  <c r="H15" i="49"/>
  <c r="H14" i="49"/>
  <c r="F16" i="49"/>
  <c r="B18" i="49"/>
  <c r="B17" i="49"/>
  <c r="B15" i="49"/>
  <c r="B16" i="49"/>
  <c r="H17" i="48"/>
  <c r="H16" i="48"/>
  <c r="H15" i="48"/>
  <c r="H14" i="48"/>
  <c r="B18" i="48"/>
  <c r="B17" i="48"/>
  <c r="F16" i="48"/>
  <c r="B15" i="48"/>
  <c r="B16" i="48"/>
  <c r="B16" i="47"/>
  <c r="H17" i="47"/>
  <c r="H16" i="47"/>
  <c r="H15" i="47"/>
  <c r="H14" i="47"/>
  <c r="B18" i="47"/>
  <c r="B17" i="47"/>
  <c r="F16" i="47"/>
  <c r="B15" i="47"/>
  <c r="H17" i="46"/>
  <c r="H16" i="46"/>
  <c r="H15" i="46"/>
  <c r="H14" i="46"/>
  <c r="B18" i="46"/>
  <c r="B17" i="46"/>
  <c r="F16" i="46"/>
  <c r="B15" i="46"/>
  <c r="B16" i="46"/>
  <c r="H17" i="45"/>
  <c r="H16" i="45"/>
  <c r="H15" i="45"/>
  <c r="H14" i="45"/>
  <c r="F16" i="45"/>
  <c r="B18" i="45"/>
  <c r="B17" i="45"/>
  <c r="B15" i="45"/>
  <c r="B16" i="45"/>
  <c r="H17" i="44"/>
  <c r="H16" i="44"/>
  <c r="H15" i="44"/>
  <c r="H14" i="44"/>
  <c r="F16" i="44"/>
  <c r="B18" i="44"/>
  <c r="B17" i="44"/>
  <c r="B15" i="44"/>
  <c r="B16" i="44"/>
  <c r="H17" i="43"/>
  <c r="H16" i="43"/>
  <c r="H15" i="43"/>
  <c r="H14" i="43"/>
  <c r="B16" i="43"/>
  <c r="B18" i="43"/>
  <c r="B17" i="43"/>
  <c r="F16" i="43"/>
  <c r="B15" i="43"/>
  <c r="H17" i="42"/>
  <c r="H16" i="42"/>
  <c r="H15" i="42"/>
  <c r="H14" i="42"/>
  <c r="F16" i="42"/>
  <c r="B16" i="42"/>
  <c r="B18" i="42"/>
  <c r="B17" i="42"/>
  <c r="B15" i="42"/>
  <c r="H17" i="41"/>
  <c r="H16" i="41"/>
  <c r="H15" i="41"/>
  <c r="H14" i="41"/>
  <c r="B18" i="41"/>
  <c r="B17" i="41"/>
  <c r="F16" i="41"/>
  <c r="B16" i="41"/>
  <c r="B15" i="41"/>
  <c r="H17" i="40"/>
  <c r="H16" i="40"/>
  <c r="H15" i="40"/>
  <c r="H14" i="40"/>
  <c r="B18" i="40"/>
  <c r="B17" i="40"/>
  <c r="F16" i="40"/>
  <c r="F16" i="30"/>
  <c r="B16" i="39"/>
  <c r="B16" i="40"/>
  <c r="B15" i="40"/>
  <c r="H17" i="39"/>
  <c r="H16" i="39"/>
  <c r="H15" i="39"/>
  <c r="H14" i="39"/>
  <c r="F16" i="39"/>
  <c r="B18" i="39"/>
  <c r="B17" i="39"/>
  <c r="B15" i="39"/>
  <c r="H17" i="38"/>
  <c r="H16" i="38"/>
  <c r="B18" i="38"/>
  <c r="H14" i="38"/>
  <c r="H15" i="38"/>
  <c r="B17" i="38"/>
  <c r="F16" i="38"/>
  <c r="B15" i="38"/>
  <c r="B16" i="37"/>
  <c r="H17" i="37"/>
  <c r="H16" i="37"/>
  <c r="H15" i="37"/>
  <c r="H14" i="37"/>
  <c r="F16" i="37"/>
  <c r="B18" i="37"/>
  <c r="B17" i="37"/>
  <c r="B15" i="37"/>
  <c r="B16" i="34"/>
  <c r="F16" i="34"/>
  <c r="B18" i="34"/>
  <c r="B17" i="34"/>
  <c r="B15" i="34"/>
  <c r="B16" i="33"/>
  <c r="B16" i="30"/>
  <c r="H17" i="33"/>
  <c r="H16" i="33"/>
  <c r="H15" i="33"/>
  <c r="H14" i="33"/>
  <c r="F16" i="33"/>
  <c r="B18" i="33"/>
  <c r="B17" i="33"/>
  <c r="B15" i="33"/>
  <c r="H17" i="30"/>
  <c r="H16" i="30"/>
  <c r="H15" i="30"/>
  <c r="H14" i="30"/>
  <c r="B18" i="30"/>
  <c r="B17" i="30"/>
  <c r="B15" i="30"/>
  <c r="M28" i="11"/>
  <c r="M27" i="11"/>
  <c r="M26" i="11"/>
  <c r="M25" i="11"/>
  <c r="M24" i="11"/>
  <c r="M23" i="11"/>
  <c r="M22" i="11"/>
  <c r="M21" i="11"/>
  <c r="M20" i="11"/>
  <c r="B11" i="49"/>
  <c r="B10" i="49"/>
  <c r="B9" i="49"/>
  <c r="B8" i="49"/>
  <c r="B11" i="48"/>
  <c r="B10" i="48"/>
  <c r="B9" i="48"/>
  <c r="B8" i="48"/>
  <c r="B11" i="47"/>
  <c r="B10" i="47"/>
  <c r="B9" i="47"/>
  <c r="B8" i="47"/>
  <c r="B11" i="46"/>
  <c r="B10" i="46"/>
  <c r="B9" i="46"/>
  <c r="B8" i="46"/>
  <c r="B11" i="45"/>
  <c r="B10" i="45"/>
  <c r="B9" i="45"/>
  <c r="B8" i="45"/>
  <c r="B11" i="44"/>
  <c r="B10" i="44"/>
  <c r="B9" i="44"/>
  <c r="B8" i="44"/>
  <c r="B11" i="43"/>
  <c r="B10" i="43"/>
  <c r="B9" i="43"/>
  <c r="B8" i="43"/>
  <c r="B11" i="42"/>
  <c r="B10" i="42"/>
  <c r="B9" i="42"/>
  <c r="B8" i="42"/>
  <c r="K20" i="11"/>
  <c r="G11" i="51" s="1"/>
  <c r="B11" i="41"/>
  <c r="B10" i="41"/>
  <c r="B9" i="41"/>
  <c r="B8" i="41"/>
  <c r="K19" i="11"/>
  <c r="G10" i="51" s="1"/>
  <c r="B11" i="40"/>
  <c r="B10" i="40"/>
  <c r="B9" i="40"/>
  <c r="B8" i="40"/>
  <c r="K18" i="11"/>
  <c r="G9" i="51" s="1"/>
  <c r="B11" i="39"/>
  <c r="B10" i="39"/>
  <c r="B9" i="39"/>
  <c r="B8" i="39"/>
  <c r="K17" i="11"/>
  <c r="G8" i="51" s="1"/>
  <c r="B11" i="38"/>
  <c r="B10" i="38"/>
  <c r="B9" i="38"/>
  <c r="B8" i="38"/>
  <c r="K16" i="11"/>
  <c r="G7" i="51" s="1"/>
  <c r="B11" i="37"/>
  <c r="B10" i="37"/>
  <c r="B9" i="37"/>
  <c r="B8" i="37"/>
  <c r="K15" i="11"/>
  <c r="G6" i="51" s="1"/>
  <c r="H17" i="34"/>
  <c r="H16" i="34"/>
  <c r="H15" i="34"/>
  <c r="H14" i="34"/>
  <c r="B11" i="34"/>
  <c r="B10" i="34"/>
  <c r="B9" i="34"/>
  <c r="B8" i="34"/>
  <c r="K14" i="11"/>
  <c r="G5" i="51" s="1"/>
  <c r="B11" i="33"/>
  <c r="B10" i="33"/>
  <c r="B9" i="33"/>
  <c r="B8" i="33"/>
  <c r="K13" i="11"/>
  <c r="G4" i="51" s="1"/>
  <c r="B11" i="30"/>
  <c r="B10" i="30"/>
  <c r="B9" i="30"/>
  <c r="B8" i="30"/>
  <c r="B16" i="29"/>
  <c r="H17" i="29"/>
  <c r="H16" i="29"/>
  <c r="H15" i="29"/>
  <c r="H14" i="29"/>
  <c r="B18" i="29"/>
  <c r="B17" i="29"/>
  <c r="F16" i="29"/>
  <c r="B15" i="29"/>
  <c r="M19" i="11"/>
  <c r="M18" i="11"/>
  <c r="M17" i="11"/>
  <c r="M16" i="11"/>
  <c r="M15" i="11"/>
  <c r="M14" i="11"/>
  <c r="M13" i="11"/>
  <c r="M12" i="11"/>
  <c r="M11" i="11"/>
  <c r="B11" i="29"/>
  <c r="B10" i="29"/>
  <c r="B9" i="29"/>
  <c r="B8" i="29"/>
  <c r="H14" i="36"/>
  <c r="F16" i="36"/>
  <c r="B16" i="36"/>
  <c r="H15" i="36"/>
  <c r="B15" i="36"/>
  <c r="H16" i="36"/>
  <c r="H17" i="36"/>
  <c r="B17" i="36"/>
  <c r="B18" i="36"/>
  <c r="K11" i="11"/>
  <c r="G2" i="51" s="1"/>
  <c r="B11" i="36"/>
  <c r="B10" i="36"/>
  <c r="B9" i="36"/>
  <c r="B8" i="36"/>
  <c r="K24" i="11" l="1"/>
  <c r="G15" i="51" s="1"/>
  <c r="K12" i="11"/>
  <c r="G3" i="51" s="1"/>
  <c r="K22" i="11"/>
  <c r="G13" i="51" s="1"/>
  <c r="K26" i="11"/>
  <c r="G17" i="51" s="1"/>
  <c r="K23" i="11"/>
  <c r="G14" i="51" s="1"/>
  <c r="K27" i="11"/>
  <c r="G18" i="51" s="1"/>
  <c r="K28" i="11"/>
  <c r="G19" i="51" s="1"/>
  <c r="K21" i="11"/>
  <c r="G12" i="51" s="1"/>
  <c r="K25" i="11"/>
  <c r="G16" i="51" s="1"/>
  <c r="B7" i="11"/>
  <c r="B6" i="11"/>
  <c r="B5" i="11"/>
  <c r="B4" i="11"/>
</calcChain>
</file>

<file path=xl/sharedStrings.xml><?xml version="1.0" encoding="utf-8"?>
<sst xmlns="http://schemas.openxmlformats.org/spreadsheetml/2006/main" count="1445" uniqueCount="648">
  <si>
    <t>Exercices</t>
  </si>
  <si>
    <t>Comments</t>
  </si>
  <si>
    <t>Event / Evénement:</t>
  </si>
  <si>
    <t>Dog name / Nom du chien:</t>
  </si>
  <si>
    <t>Owner / Propriétaire:</t>
  </si>
  <si>
    <t>Handler / Conducteur:</t>
  </si>
  <si>
    <t>Date:</t>
  </si>
  <si>
    <t>Born / Né le:</t>
  </si>
  <si>
    <t>Sex:</t>
  </si>
  <si>
    <t>Breed / Race:</t>
  </si>
  <si>
    <t>Place / Lieu:</t>
  </si>
  <si>
    <t>Chip / Puce:</t>
  </si>
  <si>
    <t>Catalog No:</t>
  </si>
  <si>
    <t>Start No:</t>
  </si>
  <si>
    <t>Name+signature:</t>
  </si>
  <si>
    <t>Time</t>
  </si>
  <si>
    <t>Pedigree Reg. No:</t>
  </si>
  <si>
    <t>No:</t>
  </si>
  <si>
    <t>Judge No</t>
  </si>
  <si>
    <t>Clarification by:</t>
  </si>
  <si>
    <t>Max</t>
  </si>
  <si>
    <t>Minus</t>
  </si>
  <si>
    <t>Score</t>
  </si>
  <si>
    <t>Pen / Sortie du parc</t>
  </si>
  <si>
    <t>Guarding exercices / Exercices de garde du troupeau</t>
  </si>
  <si>
    <t>Stop</t>
  </si>
  <si>
    <t>Re-pen / Rentrée au parc</t>
  </si>
  <si>
    <t>Moving / Conduite du troupeau</t>
  </si>
  <si>
    <t>Behaviour / Comportement</t>
  </si>
  <si>
    <t>Points total</t>
  </si>
  <si>
    <t>Evaluation:</t>
  </si>
  <si>
    <t>Rank / Rang:</t>
  </si>
  <si>
    <t>Organizer / Organisateur:</t>
  </si>
  <si>
    <t>M/F</t>
  </si>
  <si>
    <t>Conducteur</t>
  </si>
  <si>
    <t>Propriétaire</t>
  </si>
  <si>
    <t>Nom du chien</t>
  </si>
  <si>
    <t>Né le</t>
  </si>
  <si>
    <t>Pédigrée</t>
  </si>
  <si>
    <t>Puce</t>
  </si>
  <si>
    <t>Start No</t>
  </si>
  <si>
    <t>Résultat</t>
  </si>
  <si>
    <t>Qualif</t>
  </si>
  <si>
    <t xml:space="preserve">Judge </t>
  </si>
  <si>
    <t>Concurrents HWT TS</t>
  </si>
  <si>
    <t>SCORE CARD HWT TS</t>
  </si>
  <si>
    <t>Remplir les cases en gris</t>
  </si>
  <si>
    <t xml:space="preserve">Max. time </t>
  </si>
  <si>
    <t>Conduct exercices and behaviour / Exercices de conduite et comportement</t>
  </si>
  <si>
    <t>Graze / Pâturage</t>
  </si>
  <si>
    <t>COMMISSION D'UTILISATION TROUPEAUX</t>
  </si>
  <si>
    <t>Président : Monsieur Jean Paul Kerihuel - 7, Allée Mme de La Fayette - 29 200 - ST RENAN</t>
  </si>
  <si>
    <r>
      <t xml:space="preserve"> NOMS DE RACE FCI    </t>
    </r>
    <r>
      <rPr>
        <b/>
        <sz val="10"/>
        <color rgb="FFFF0000"/>
        <rFont val="Arial"/>
        <family val="2"/>
      </rPr>
      <t>(liste à jour au 28 mai 2015)</t>
    </r>
  </si>
  <si>
    <t>CODES RACE
FCI</t>
  </si>
  <si>
    <t xml:space="preserve"> NOMS DE RACE EN LANGUE D'ORIGINE</t>
  </si>
  <si>
    <t>AFFENPINSCHER</t>
  </si>
  <si>
    <t>AIREDALE TERRIER</t>
  </si>
  <si>
    <t>AKITA</t>
  </si>
  <si>
    <t>AKITA AMERICAIN</t>
  </si>
  <si>
    <t>AMERICAN AKITA</t>
  </si>
  <si>
    <t>ANGLO FRANCAIS DE PETITE VENERIE</t>
  </si>
  <si>
    <t>ARIEGEOIS</t>
  </si>
  <si>
    <t>AZAWAKH</t>
  </si>
  <si>
    <t>BANGKAEW DE THAILANDE</t>
  </si>
  <si>
    <t>THAI BANGKAEW DOG</t>
  </si>
  <si>
    <t>BARBET</t>
  </si>
  <si>
    <t>BARBU TCHEQUE</t>
  </si>
  <si>
    <t>CESKY FOUSEK</t>
  </si>
  <si>
    <t>BARZOÏ</t>
  </si>
  <si>
    <t>RUSSKAYA PSOVAYA BORZAYA</t>
  </si>
  <si>
    <t>BASENJI</t>
  </si>
  <si>
    <t>BASSET ARTESIEN NORMAND</t>
  </si>
  <si>
    <t>BASSET BLEU DE GASCOGNE</t>
  </si>
  <si>
    <t>BASSET DE WESTPHALIE</t>
  </si>
  <si>
    <t>WESTFÄLISCHE DACHSBRACKE</t>
  </si>
  <si>
    <t>BASSET DES ALPES</t>
  </si>
  <si>
    <t>ALPENLÄNDISCHE DACHSBRACKE</t>
  </si>
  <si>
    <t>BASSET FAUVE DE BRETAGNE</t>
  </si>
  <si>
    <t>BASSET HOUND</t>
  </si>
  <si>
    <t>BASSET SUEDOIS</t>
  </si>
  <si>
    <t>DREVER</t>
  </si>
  <si>
    <t>BEAGLE</t>
  </si>
  <si>
    <t>BEAGLE HARRIER</t>
  </si>
  <si>
    <t>BEARDED COLLIE</t>
  </si>
  <si>
    <t>BEDLINGTON TERRIER</t>
  </si>
  <si>
    <t>BERGER ALLEMAND</t>
  </si>
  <si>
    <t>DEUTSCHER SCHÄFERHUND</t>
  </si>
  <si>
    <t>BERGER AMERICAIN MINIATURE</t>
  </si>
  <si>
    <t>AMERICAN SHEPERD MINIATURE</t>
  </si>
  <si>
    <t>BERGER AUSTRALIEN</t>
  </si>
  <si>
    <t>AUSTRALIAN SHEPHERD</t>
  </si>
  <si>
    <t>BERGER BERGAMASQUE</t>
  </si>
  <si>
    <t>CANE DA PASTORE BERGAMASCO</t>
  </si>
  <si>
    <t>BERGER BLANC SUISSE</t>
  </si>
  <si>
    <t>BERGER BLANC SUISSE / WEISSER SCHWEIZER SCHAFERHUND</t>
  </si>
  <si>
    <t>BERGER D'ASIE CENTRALE</t>
  </si>
  <si>
    <t>SREDNEASIATSKAÏA OVTCHARKA</t>
  </si>
  <si>
    <t>BERGER DE BEAUCE</t>
  </si>
  <si>
    <t>BERGER DE BOSNIE-HERZEGOVINE ET DE CROATIE</t>
  </si>
  <si>
    <t>TORNJAK</t>
  </si>
  <si>
    <t>BERGER DE BRIE</t>
  </si>
  <si>
    <t>BERGER DE LA MAREMME ET DES ABRUZZES</t>
  </si>
  <si>
    <t>CANE DA PASTORE MAREMMANO-ABRUZZESE</t>
  </si>
  <si>
    <t>BERGER DE LA SERRA DE AIRES</t>
  </si>
  <si>
    <t>CÃO DA SERRA DE AIRES</t>
  </si>
  <si>
    <t>BERGER DE L'EUROPE DU SUD-EST</t>
  </si>
  <si>
    <t>CIOBANESC ROMANESC DE BUCOVINA</t>
  </si>
  <si>
    <t>BERGER DE PICARDIE</t>
  </si>
  <si>
    <t/>
  </si>
  <si>
    <t>BERGER DE RUSSIE MERIDIONALE</t>
  </si>
  <si>
    <t>IOUJNOROUSSKAÏA OVTCHARKA</t>
  </si>
  <si>
    <t>BERGER DES PYRENEES A FACE RASE</t>
  </si>
  <si>
    <t>BERGER DES PYRENEES A POIL LONG</t>
  </si>
  <si>
    <t>BERGER DU CAUCASE</t>
  </si>
  <si>
    <t>KAVKAZSKAÏA OVTCHARKA</t>
  </si>
  <si>
    <t>BERGER DU KARST</t>
  </si>
  <si>
    <t>KRASZKI OVCAR</t>
  </si>
  <si>
    <t>BERGER FINNOIS DE LAPONIE</t>
  </si>
  <si>
    <t>LAPINPOROKOIRA</t>
  </si>
  <si>
    <t>BERGER HOLLANDAIS</t>
  </si>
  <si>
    <t>HOLLANDSE HERDERSHOND</t>
  </si>
  <si>
    <t>BERGER POLONAIS DE PLAINE</t>
  </si>
  <si>
    <t>POLSKI OWCZAREK NIZINNY</t>
  </si>
  <si>
    <t>BICHON A POIL FRISE</t>
  </si>
  <si>
    <t>BICHON BOLONAIS</t>
  </si>
  <si>
    <t>BOLOGNESE</t>
  </si>
  <si>
    <t>BICHON HAVANAIS</t>
  </si>
  <si>
    <t>BICHON MALTAIS</t>
  </si>
  <si>
    <t>MALTESE</t>
  </si>
  <si>
    <t>BILLY</t>
  </si>
  <si>
    <t>BORDER COLLIE</t>
  </si>
  <si>
    <t>BORDER TERRIER</t>
  </si>
  <si>
    <t>BOULEDOGUE FRANCAIS</t>
  </si>
  <si>
    <t>BOUVIER AUSTRALIEN</t>
  </si>
  <si>
    <t>AUSTRALIAN CATTLE DOG</t>
  </si>
  <si>
    <t>BOUVIER AUSTRALIEN COURTE QUEUE</t>
  </si>
  <si>
    <t>AUSTRALIAN STUMPY TAIL CATTLE DOG</t>
  </si>
  <si>
    <t>BOUVIER BERNOIS</t>
  </si>
  <si>
    <t>BERNER SENNENHUND , DÜRRBÄCHLER</t>
  </si>
  <si>
    <t>BOUVIER DE L'APPENZELL</t>
  </si>
  <si>
    <t>APPENZELLER SENNENHUND</t>
  </si>
  <si>
    <t>BOUVIER DE L'ENTLEBUCH</t>
  </si>
  <si>
    <t>ENTLEBUCHER SENNENHUND</t>
  </si>
  <si>
    <t>BOUVIER DES ARDENNES</t>
  </si>
  <si>
    <t>BOUVIER DES FLANDRES</t>
  </si>
  <si>
    <t>BOXER</t>
  </si>
  <si>
    <t>BRACHET ALLEMAND</t>
  </si>
  <si>
    <t>DEUTSCHE BRACKE</t>
  </si>
  <si>
    <t>BRACHET DE STYRIE A POIL DUR</t>
  </si>
  <si>
    <t>STEIRISCHE RAUHHAARBRACKE</t>
  </si>
  <si>
    <t>BRACHET NOIR ET FEU</t>
  </si>
  <si>
    <t>BRANDLBRACKE</t>
  </si>
  <si>
    <t>BRACHET POLONAIS</t>
  </si>
  <si>
    <t>OGAR POLSKI</t>
  </si>
  <si>
    <t>BRACHET TYROLIEN</t>
  </si>
  <si>
    <t>TIROLER BRACKE</t>
  </si>
  <si>
    <t>BRAQUE ALLEMAND A POIL COURT</t>
  </si>
  <si>
    <t>DEUTSCH KURZHAAR</t>
  </si>
  <si>
    <t>BRAQUE D AUVERGNE</t>
  </si>
  <si>
    <t>BRAQUE D'AUVERGNE</t>
  </si>
  <si>
    <t>BRAQUE DE BURGOS</t>
  </si>
  <si>
    <t>PERDIGUERO DE BURGOS</t>
  </si>
  <si>
    <t>BRAQUE DE L ARIEGE</t>
  </si>
  <si>
    <t>BRAQUE DE L'ARIEGE</t>
  </si>
  <si>
    <t>BRAQUE DE WEIMAR</t>
  </si>
  <si>
    <t>WEIMARANER</t>
  </si>
  <si>
    <t>BRAQUE DU BOURBONNAIS</t>
  </si>
  <si>
    <t>BRAQUE FRANCAIS, TYPE GASCOGNE</t>
  </si>
  <si>
    <t>BRAQUE FRANCAIS, TYPE PYRENEES</t>
  </si>
  <si>
    <t>BRAQUE HONGROIS A POIL COURT</t>
  </si>
  <si>
    <t>RÖVIDSZÖRU MAGYAR VIZSLA</t>
  </si>
  <si>
    <t>BRAQUE HONGROIS A POIL DUR</t>
  </si>
  <si>
    <t>DRÖTZÖRÜ MAGYAR VIZSLA</t>
  </si>
  <si>
    <t>BRAQUE ITALIEN</t>
  </si>
  <si>
    <t>BRACCO ITALIANO</t>
  </si>
  <si>
    <t>BRAQUE SAINT GERMAIN</t>
  </si>
  <si>
    <t>BRAQUE SLOVAQUE A POIL DUR</t>
  </si>
  <si>
    <t>SLOVENSKI HRUBOSRSTY STAVAC (OHAR)</t>
  </si>
  <si>
    <t>BRIQUET DE PROVENCE</t>
  </si>
  <si>
    <t>BRIQUET GRIFFON VENDEEN</t>
  </si>
  <si>
    <t>BROHOLMER</t>
  </si>
  <si>
    <t>BRUNO SAINT-HUBERT FRANCAIS</t>
  </si>
  <si>
    <t>JURA LAUFHUND - CHIEN COURANT</t>
  </si>
  <si>
    <t>BUHUND NORVEGIEN</t>
  </si>
  <si>
    <t>NORSK BUHUND</t>
  </si>
  <si>
    <t>BULL TERRIER</t>
  </si>
  <si>
    <t>BULL TERRIER MINIATURE</t>
  </si>
  <si>
    <t>MINIATURE BULL TERRIER</t>
  </si>
  <si>
    <t>BULLDOG</t>
  </si>
  <si>
    <t>BULLMASTIFF</t>
  </si>
  <si>
    <t>CAIRN TERRIER</t>
  </si>
  <si>
    <t>CANICHE</t>
  </si>
  <si>
    <t>CARLIN</t>
  </si>
  <si>
    <t>PUG</t>
  </si>
  <si>
    <t>CAVALIER KING CHARLES</t>
  </si>
  <si>
    <t>CAVALIER KING CHARLES SPANIEL</t>
  </si>
  <si>
    <t>CHIEN A LOUTRE</t>
  </si>
  <si>
    <t>OTTERHOUND</t>
  </si>
  <si>
    <t>CHIEN CHINOIS A CRETE</t>
  </si>
  <si>
    <t>CHINESE CRESTED DOG</t>
  </si>
  <si>
    <t>CHIEN COURANT DE BOSNIE A POIL DUR</t>
  </si>
  <si>
    <t>BOSANSKI OSTRODLAKI GONIC - BARAK</t>
  </si>
  <si>
    <t>CHIEN COURANT DE HALDEN</t>
  </si>
  <si>
    <t>HALDENSTOVER</t>
  </si>
  <si>
    <t>CHIEN COURANT DE HAMILTON</t>
  </si>
  <si>
    <t>HAMILTONSTOVARE</t>
  </si>
  <si>
    <t>CHIEN COURANT DE HYGEN</t>
  </si>
  <si>
    <t>HYGENHUND</t>
  </si>
  <si>
    <t>CHIEN COURANT DE LA VALLE DE LA SAVE</t>
  </si>
  <si>
    <t>POSAVSKI GONIC</t>
  </si>
  <si>
    <t>CHIEN COURANT DE MONTAGNE DU MONTENEGRO</t>
  </si>
  <si>
    <t>CRNOGORSKI  PLANINSKI GONIC</t>
  </si>
  <si>
    <t>CHIEN COURANT DE SCHILLER</t>
  </si>
  <si>
    <t>SCHILLERSTÖVARE</t>
  </si>
  <si>
    <t>CHIEN COURANT DE TRANSYLVANIE</t>
  </si>
  <si>
    <t>ERDELYI KOPO</t>
  </si>
  <si>
    <t>CHIEN COURANT D'ISTRIE A POIL DUR</t>
  </si>
  <si>
    <t>ISTARSKI OSTRODLAKI GONIC</t>
  </si>
  <si>
    <t>CHIEN COURANT D'ISTRIE A POIL RAS</t>
  </si>
  <si>
    <t>ISTARSKI KRATKODLAKI GONIC</t>
  </si>
  <si>
    <t>CHIEN COURANT DU SMALAND</t>
  </si>
  <si>
    <t>SMALANDSSTOVARE</t>
  </si>
  <si>
    <t>CHIEN COURANT ESPAGNOL</t>
  </si>
  <si>
    <t>SABUESO ESPAÑOL</t>
  </si>
  <si>
    <t>CHIEN COURANT FINLANDAIS</t>
  </si>
  <si>
    <t>SUOMENAJOKOIRA</t>
  </si>
  <si>
    <t>CHIEN COURANT GREC</t>
  </si>
  <si>
    <t>HELLINIKOS ICHNILATIS</t>
  </si>
  <si>
    <t>CHIEN COURANT ITALIEN A POIL DUR</t>
  </si>
  <si>
    <t>SEGUGIO ITALIANO A PELO FORTE</t>
  </si>
  <si>
    <t>CHIEN COURANT ITALIEN A POIL RAS</t>
  </si>
  <si>
    <t>SEGUGIO ITALIANO A PELO RAZO</t>
  </si>
  <si>
    <t>CHIEN COURANT NORVEGIEN</t>
  </si>
  <si>
    <t>DUNKER</t>
  </si>
  <si>
    <t>CHIEN COURANT POLONAIS</t>
  </si>
  <si>
    <t>GONZCY POLSKI</t>
  </si>
  <si>
    <t>CHIEN COURANT SERBE</t>
  </si>
  <si>
    <t>SERBSKI GONIC</t>
  </si>
  <si>
    <t>CHIEN COURANT SLOVAQUE</t>
  </si>
  <si>
    <t>SLOVENSKY KOPOV</t>
  </si>
  <si>
    <t>CHIEN COURANT SUISSE</t>
  </si>
  <si>
    <t>SCHWEIZER LAUFHUND</t>
  </si>
  <si>
    <t>CHIEN COURANT TRICOLORE SERBE</t>
  </si>
  <si>
    <t>SERPSKI TROBOJNI GONIC</t>
  </si>
  <si>
    <t>CHIEN D'ARRET ALLEMAND A POIL DUR</t>
  </si>
  <si>
    <t>DEUTSCH DRAHTHAAR</t>
  </si>
  <si>
    <t>CHIEN D'ARRET ALLEMAND A POIL LONG</t>
  </si>
  <si>
    <t xml:space="preserve"> DEUTSCH LANGHAAR</t>
  </si>
  <si>
    <t>CHIEN D'ARRET ALLEMAND A POIL RAIDE</t>
  </si>
  <si>
    <t>DEUTSCH STICHELHAAR</t>
  </si>
  <si>
    <t>CHIEN D'ARRET DANOIS ANCESTRAL</t>
  </si>
  <si>
    <t>GAMMEL DANSK HONSHUND</t>
  </si>
  <si>
    <t>CHIEN D'ARRET FRISON</t>
  </si>
  <si>
    <t>STABYHOUN</t>
  </si>
  <si>
    <t>CHIEN D'ARRET PORTUGAIS</t>
  </si>
  <si>
    <t>PERDIGUEIRO PORTUGUES</t>
  </si>
  <si>
    <t>CHIEN D'ARTOIS</t>
  </si>
  <si>
    <t>CHIEN DE BERGER ANGLAIS ANCESTRAL</t>
  </si>
  <si>
    <t>OLD ENGLISH SHEEPDOG</t>
  </si>
  <si>
    <t>CHIEN DE BERGER BELGE</t>
  </si>
  <si>
    <t>BELGISCHE HERDERSHOND</t>
  </si>
  <si>
    <t>CHIEN DE BERGER CATALAN</t>
  </si>
  <si>
    <t>PERRO DE PASTOR CATALAN - GOS D'ATURA CATALA</t>
  </si>
  <si>
    <t>CHIEN DE BERGER CROATE</t>
  </si>
  <si>
    <t>HRVATSKI OVCAR</t>
  </si>
  <si>
    <t>CHIEN DE BERGER D ANATOLIE</t>
  </si>
  <si>
    <t>COBAN KOPEGI</t>
  </si>
  <si>
    <t>CHIEN DE BERGER DE MAJORQUE</t>
  </si>
  <si>
    <t>PERRO DE PASTOR MALLORQUIN - CA DE BESTIAR</t>
  </si>
  <si>
    <t>CHIEN DE BERGER DES SHETLAND</t>
  </si>
  <si>
    <t>SHETLAND SHEEPDOG</t>
  </si>
  <si>
    <t>CHIEN DE BERGER DES TATRAS</t>
  </si>
  <si>
    <t>POLSKI OWCZAREK PODHALANSKI</t>
  </si>
  <si>
    <t>CHIEN DE BERGER ISLANDAIS</t>
  </si>
  <si>
    <t>ISLENSKUR FJARHUNDUR</t>
  </si>
  <si>
    <t>CHIEN DE BERGER ROUMAIN DE MIORITZA</t>
  </si>
  <si>
    <t>CIOBANESC ROMÂNESC MIORITIC</t>
  </si>
  <si>
    <t>CHIEN DE BERGER ROUMAIN DES CARPATHES</t>
  </si>
  <si>
    <t>CIOBANESC  ROMÂNESC CARPATIN</t>
  </si>
  <si>
    <t>CHIEN DE BERGER YOUGOSLAVE DE CHARPLANINA</t>
  </si>
  <si>
    <t>JUGOSLOVENSKI OVCARSKI PAS</t>
  </si>
  <si>
    <t>CHIEN DE CANAAN</t>
  </si>
  <si>
    <t>CANAAN DOG</t>
  </si>
  <si>
    <t>CHIEN DE CASTRO LABOREIRO</t>
  </si>
  <si>
    <t>CAO DE CASTRO LABOREIRO</t>
  </si>
  <si>
    <t>CHIEN DE COUR ITALIEN</t>
  </si>
  <si>
    <t>CANE CORSO</t>
  </si>
  <si>
    <t>CHIEN DE FERME DANO-SUEDOIS</t>
  </si>
  <si>
    <t>DANSK-SVENSK GARDSHUND</t>
  </si>
  <si>
    <t>CHIEN DE GARENNE DES CANARIES</t>
  </si>
  <si>
    <t>PODENCO CANARIO</t>
  </si>
  <si>
    <t>CHIEN DE GARENNE PORTUGAIS</t>
  </si>
  <si>
    <t>PODENGO PORTUGUÈS</t>
  </si>
  <si>
    <t>CHIEN DE LA SERRA DA ESTRELA</t>
  </si>
  <si>
    <t>CAO DA SERRA DA ESTRELA</t>
  </si>
  <si>
    <t>CHIEN DE LEONBERG</t>
  </si>
  <si>
    <t>LEONBERGER</t>
  </si>
  <si>
    <t>CHIEN DE MONTAGNE DE L'ATLAS</t>
  </si>
  <si>
    <t>AÏDI</t>
  </si>
  <si>
    <t>CHIEN DE MONTAGNE DES PYRENEES</t>
  </si>
  <si>
    <t>CHIEN DE PERDRIX DE DRENTE</t>
  </si>
  <si>
    <t>DRENTSCHE PATRIJSHOND</t>
  </si>
  <si>
    <t>CHIEN DE RHODESIE A CRETE DORSALE</t>
  </si>
  <si>
    <t>RHODESIAN RIDGEBACK</t>
  </si>
  <si>
    <t>CHIEN DE ROUGE DE BAVIERE</t>
  </si>
  <si>
    <t>BAYRISCHER GEBIRGSSCHWEISSHUND</t>
  </si>
  <si>
    <t>CHIEN DE ROUGE DU HANOVRE</t>
  </si>
  <si>
    <t>HANNOVERSCHER SCHWEISSHUND</t>
  </si>
  <si>
    <t>CHIEN DE SAINT HUBERT</t>
  </si>
  <si>
    <t>CHIEN DE TAÏWAN</t>
  </si>
  <si>
    <t>TAÏWAN DOG</t>
  </si>
  <si>
    <t>CHIEN D'EAU AMERICAIN</t>
  </si>
  <si>
    <t>AMERICAN WATER SPANIEL</t>
  </si>
  <si>
    <t>CHIEN D'EAU ESPAGNOL</t>
  </si>
  <si>
    <t>PERRO DE AGUA ESPAÑOL</t>
  </si>
  <si>
    <t>CHIEN D'EAU FRISON</t>
  </si>
  <si>
    <t>WETTERHOUN</t>
  </si>
  <si>
    <t>CHIEN D'EAU PORTUGAIS</t>
  </si>
  <si>
    <t>CÃO DE AGUA PORTUGUÊS</t>
  </si>
  <si>
    <t>CHIEN D'EAU ROMAGNOL</t>
  </si>
  <si>
    <t>LAGOTTO ROMAGNOLO</t>
  </si>
  <si>
    <t>CHIEN D'ELAN NORVEGIEN GRIS</t>
  </si>
  <si>
    <t>NORSK ELKHUND GRA</t>
  </si>
  <si>
    <t>CHIEN D'ELAN NORVEGIEN NOIR</t>
  </si>
  <si>
    <t>NORSK ELGHUND SORT</t>
  </si>
  <si>
    <t>CHIEN D'ELAN SUEDOIS / JÄMTHUND</t>
  </si>
  <si>
    <t>JÄMTHUND</t>
  </si>
  <si>
    <t>CHIEN D'OURS DE CARELIE</t>
  </si>
  <si>
    <t>KARJALANKARHUKOIRA</t>
  </si>
  <si>
    <t>CHIEN D'OYSEL ALLEMAND</t>
  </si>
  <si>
    <t>DEUTSCHER WACHTELHUND</t>
  </si>
  <si>
    <t>CHIEN DU GROENLAND</t>
  </si>
  <si>
    <t>GRONLANDSHUND</t>
  </si>
  <si>
    <t>CHIEN DU PHARAON</t>
  </si>
  <si>
    <t>PHARAOH HOUND</t>
  </si>
  <si>
    <t>CHIEN FINNOIS DE LAPONIE</t>
  </si>
  <si>
    <t>SUOMENLAPINKOIRA</t>
  </si>
  <si>
    <t>CHIEN FONNESE</t>
  </si>
  <si>
    <t>CANE FONNESE</t>
  </si>
  <si>
    <t>CHIEN LOUP DE SAARLOOS</t>
  </si>
  <si>
    <t>SAARLOOS WOLFHOND</t>
  </si>
  <si>
    <t>CHIEN LOUP TCHECOSLOVAQUE</t>
  </si>
  <si>
    <t>CESKOSLOVENSKY VECIAK</t>
  </si>
  <si>
    <t>CHIEN N. ET F. POUR LA CHASSE AU RATON</t>
  </si>
  <si>
    <t>BLACK AND TAN COONHOUND</t>
  </si>
  <si>
    <t>CHIEN NORVEGIEN DE MACAREUX</t>
  </si>
  <si>
    <t>NORSK LUNDEHUND</t>
  </si>
  <si>
    <t>CHIEN NU DU MEXIQUE</t>
  </si>
  <si>
    <t>XOLOITZCUINTLE</t>
  </si>
  <si>
    <t>CHIEN NU DU PEROU</t>
  </si>
  <si>
    <t>PERRO SIN PELO DEL PERU</t>
  </si>
  <si>
    <t>CHIEN PARTICOLORE A POIL FRISE</t>
  </si>
  <si>
    <t>CHIEN THAILANDAIS A CRETE DORSALE</t>
  </si>
  <si>
    <t>THAI RIDGEBACK DOG</t>
  </si>
  <si>
    <t>CHIHUAHUA</t>
  </si>
  <si>
    <t>CHOW CHOW</t>
  </si>
  <si>
    <t>CHOW-CHOW</t>
  </si>
  <si>
    <t>CIMARRON URUGUAYEN</t>
  </si>
  <si>
    <t>CIMARRON URUGUAYO</t>
  </si>
  <si>
    <t>CIRNECO DE L ETNA</t>
  </si>
  <si>
    <t>CIRNECO DELL'ETNA</t>
  </si>
  <si>
    <t>CLUMBER SPANIEL</t>
  </si>
  <si>
    <t>COCKER SPANIEL AMERICAIN</t>
  </si>
  <si>
    <t>AMERICAN COCKER SPANIEL</t>
  </si>
  <si>
    <t>COCKER SPANIEL ANGLAIS</t>
  </si>
  <si>
    <t>ENGLISH COCKER SPANIEL</t>
  </si>
  <si>
    <t>COLLIE A POIL COURT</t>
  </si>
  <si>
    <t>SMOOTH COLLEY</t>
  </si>
  <si>
    <t>COLLIE A POIL LONG</t>
  </si>
  <si>
    <t>ROUGH COLLEY</t>
  </si>
  <si>
    <t>CONTINENTAL BULLDOG</t>
  </si>
  <si>
    <t>COTON DE TULEAR</t>
  </si>
  <si>
    <t>CROISE</t>
  </si>
  <si>
    <t>CURSINU</t>
  </si>
  <si>
    <t>U'CURSINU</t>
  </si>
  <si>
    <t>DALMATIEN</t>
  </si>
  <si>
    <t>DANDIE DINMONT TERRIER</t>
  </si>
  <si>
    <t>DOBERMANN</t>
  </si>
  <si>
    <t>DOGUE ALLEMAND</t>
  </si>
  <si>
    <t>DEUTSCHE DOGGE</t>
  </si>
  <si>
    <t>DOGUE ARGENTIN</t>
  </si>
  <si>
    <t>DOGO ARGENTINO</t>
  </si>
  <si>
    <t>DOGUE DE BORDEAUX</t>
  </si>
  <si>
    <t>DOGUE DE MAJORQUE</t>
  </si>
  <si>
    <t>PERRO DOGO MALLORQUIN</t>
  </si>
  <si>
    <t>DOGUE DES CANARIES</t>
  </si>
  <si>
    <t>DOGO CANARIO</t>
  </si>
  <si>
    <t>DOGUE DU TIBET</t>
  </si>
  <si>
    <t>DO-KHYI</t>
  </si>
  <si>
    <t>ENGLISH SPRINGER SPANIEL</t>
  </si>
  <si>
    <t>EPAGNEUL BLEU DE PICARDIE</t>
  </si>
  <si>
    <t>EPAGNEUL BRETON</t>
  </si>
  <si>
    <t>EPAGNEUL DE PONT AUDEMER</t>
  </si>
  <si>
    <t>EPAGNEUL DE SAINT USUGE</t>
  </si>
  <si>
    <t>EPAGNEUL D'EAU IRLANDAIS</t>
  </si>
  <si>
    <t>IRISH WATER SPANIEL</t>
  </si>
  <si>
    <t>EPAGNEUL FRANCAIS</t>
  </si>
  <si>
    <t>EPAGNEUL JAPONAIS</t>
  </si>
  <si>
    <t>CHIN</t>
  </si>
  <si>
    <t>EPAGNEUL KING CHARLES</t>
  </si>
  <si>
    <t>KING CHARLES SPANIEL</t>
  </si>
  <si>
    <t>EPAGNEUL NAIN CONTINENTAL</t>
  </si>
  <si>
    <t>EPAGNEUL PEKINOIS</t>
  </si>
  <si>
    <t>PEKINGESE</t>
  </si>
  <si>
    <t>EPAGNEUL PICARD</t>
  </si>
  <si>
    <t>EPAGNEUL TIBETAIN</t>
  </si>
  <si>
    <t>TIBETAN SPANIEL</t>
  </si>
  <si>
    <t>EURASIER</t>
  </si>
  <si>
    <t>EURASIEN</t>
  </si>
  <si>
    <t>FIELD SPANIEL</t>
  </si>
  <si>
    <t>FILA BRASILEIRO</t>
  </si>
  <si>
    <t>FILA DE SAINT  MIGUEL</t>
  </si>
  <si>
    <t>CAO DE FILA DE SAO MIGUEL</t>
  </si>
  <si>
    <t>FOX HOUND ANGLAIS</t>
  </si>
  <si>
    <t>ENGLISH FOXHOUND</t>
  </si>
  <si>
    <t>FOX TERRIER POIL DUR</t>
  </si>
  <si>
    <t>FOX TERRIER WIRE</t>
  </si>
  <si>
    <t>FOX TERRIER POIL LISSE</t>
  </si>
  <si>
    <t>FOX TERRIER SMOOTH</t>
  </si>
  <si>
    <t>FOXHOUND AMERICAIN</t>
  </si>
  <si>
    <t>AMERICAN FOXHOUND</t>
  </si>
  <si>
    <t>FRANCAIS BLANC ET NOIR</t>
  </si>
  <si>
    <t>FRANCAIS</t>
  </si>
  <si>
    <t>FRANCAIS BLANC ET ORANGE</t>
  </si>
  <si>
    <t>FRANCAIS TRICOLORE</t>
  </si>
  <si>
    <t>GASCON SAINTONGEOIS</t>
  </si>
  <si>
    <t>GOLDEN RETRIEVER</t>
  </si>
  <si>
    <t>GRAND ANGLO FRANCAIS BLANC ET NOIR</t>
  </si>
  <si>
    <t>GRAND ANGLO FRANCAIS</t>
  </si>
  <si>
    <t>GRAND ANGLO-FRANCAIS BLANC ET ORANGE</t>
  </si>
  <si>
    <t>GRAND ANGLO-FRANCAIS</t>
  </si>
  <si>
    <t>GRAND ANGLO-FRANCAIS TRICOLORE</t>
  </si>
  <si>
    <t>GRAND BASSET GRIFFON VENDEEN</t>
  </si>
  <si>
    <t>GRAND BLEU DE GASCOGNE</t>
  </si>
  <si>
    <t>GRAND BOUVIER SUISSE</t>
  </si>
  <si>
    <t>GROSSER SCHWEIZER SENNENHUND</t>
  </si>
  <si>
    <t>GRAND EPAGNEUL DE MUNSTER</t>
  </si>
  <si>
    <t>GROSSER MÜNSTERLÄNDER VORSTEHHUND</t>
  </si>
  <si>
    <t>GRAND GRIFFON VENDEEN</t>
  </si>
  <si>
    <t>GREYHOUND</t>
  </si>
  <si>
    <t>GRIFFON A POIL DUR KORTHALS</t>
  </si>
  <si>
    <t>GRIFFON BELGE</t>
  </si>
  <si>
    <t>GRIFFON BLEU DE GASCOGNE</t>
  </si>
  <si>
    <t>GRIFFON BRUXELLOIS</t>
  </si>
  <si>
    <t>GRIFFON FAUVE DE BRETAGNE</t>
  </si>
  <si>
    <t>GRIFFON NIVERNAIS</t>
  </si>
  <si>
    <t>HARRIER</t>
  </si>
  <si>
    <t>HOKKAIDO</t>
  </si>
  <si>
    <t>HOVAWART</t>
  </si>
  <si>
    <t>HUSKY DE SIBERIE</t>
  </si>
  <si>
    <t>SIBERIAN HUSKY</t>
  </si>
  <si>
    <t>JINDO COREEN</t>
  </si>
  <si>
    <t>KOREA JINDO DOG</t>
  </si>
  <si>
    <t>KAI</t>
  </si>
  <si>
    <t>KELPIE AUSTRALIEN</t>
  </si>
  <si>
    <t>AUSTRALIAN KELPIE</t>
  </si>
  <si>
    <t>KISHU</t>
  </si>
  <si>
    <t>KOMONDOR</t>
  </si>
  <si>
    <t>KROMFOHRLANDER</t>
  </si>
  <si>
    <t>KROMFOHRLÄNDER</t>
  </si>
  <si>
    <t>KUVASZ</t>
  </si>
  <si>
    <t>LAIKA DE SIBERIE OCCIDENTALE</t>
  </si>
  <si>
    <t>ZAPADNO SIBIRSKAÏA LAÏKA</t>
  </si>
  <si>
    <t>LAIKA DE SIBERIE ORIENTALE</t>
  </si>
  <si>
    <t>VOSTOTCHNO SIBIRSKAÏA LAÏKA</t>
  </si>
  <si>
    <t>LAIKA RUSSO EUROPEEN</t>
  </si>
  <si>
    <t>RUSSKO EVROPEÏSKAÏA LAÏKA</t>
  </si>
  <si>
    <t>LAKELAND TERRIER</t>
  </si>
  <si>
    <t>LANDSEER</t>
  </si>
  <si>
    <t>LANDSEER - TYPE CONTINENTAL EUROPEEN</t>
  </si>
  <si>
    <t>LAPPHUND SUEDOIS</t>
  </si>
  <si>
    <t>SVENSK LAPPHUND</t>
  </si>
  <si>
    <t>LEVRIER AFGHAN</t>
  </si>
  <si>
    <t>AFGHAN HOUND</t>
  </si>
  <si>
    <t>LEVRIER ECOSSAIS</t>
  </si>
  <si>
    <t>DEERHOUND - SCOTTISH DEERHOUND</t>
  </si>
  <si>
    <t>LEVRIER ESPAGNOL</t>
  </si>
  <si>
    <t>GALGO ESPAÑOL</t>
  </si>
  <si>
    <t>LEVRIER HONGROIS</t>
  </si>
  <si>
    <t>MAGYAR AGAR</t>
  </si>
  <si>
    <t>LEVRIER IRLANDAIS</t>
  </si>
  <si>
    <t>IRISH WOLFHOUND</t>
  </si>
  <si>
    <t>LEVRIER POLONAIS</t>
  </si>
  <si>
    <t>CHART POLSKI</t>
  </si>
  <si>
    <t>LHASSA APSO</t>
  </si>
  <si>
    <t>MALAMUTE DE L'ALASKA</t>
  </si>
  <si>
    <t>ALASKAN MALAMUTE</t>
  </si>
  <si>
    <t>MANCHESTER TERRIER</t>
  </si>
  <si>
    <t>MASTIFF</t>
  </si>
  <si>
    <t>MATIN DE L'ALENTEJO</t>
  </si>
  <si>
    <t>RAFEIRO DO ALENTEJO</t>
  </si>
  <si>
    <t>MATIN DES PYRENEES</t>
  </si>
  <si>
    <t>MASTIN DEL PIRINEO</t>
  </si>
  <si>
    <t>MATIN ESPAGNOL</t>
  </si>
  <si>
    <t>MASTIN ESPANOL</t>
  </si>
  <si>
    <t>MATIN NAPOLITAIN</t>
  </si>
  <si>
    <t>MASTINO NAPOLETANO</t>
  </si>
  <si>
    <t>MUDI</t>
  </si>
  <si>
    <t>NORFOLK TERRIER</t>
  </si>
  <si>
    <t>NORWICH TERRIER</t>
  </si>
  <si>
    <t>PETIT BASSET GRIFFON VENDEEN</t>
  </si>
  <si>
    <t>PETIT BLEU DE GASCOGNE</t>
  </si>
  <si>
    <t>PETIT BRABANCON</t>
  </si>
  <si>
    <t>PETIT CHIEN COURANT SUISSE</t>
  </si>
  <si>
    <t>SCHWEIZERISCHER NIEDERLAUFHUND</t>
  </si>
  <si>
    <t>PETIT CHIEN HOLLANDAIS DE CHASSE AU GIBIER D'EAU</t>
  </si>
  <si>
    <t>KOOIKERHONDJE</t>
  </si>
  <si>
    <t>PETIT CHIEN LION</t>
  </si>
  <si>
    <t>PETIT CHIEN RUSSE</t>
  </si>
  <si>
    <t>RUSSKIY TOY</t>
  </si>
  <si>
    <t>PETIT EPAGNEUL DE MUNSTER</t>
  </si>
  <si>
    <t>KLEINER MÜNSTERLÄNDER VORSTEHHUND</t>
  </si>
  <si>
    <t>PETIT LEVRIER ITALIEN</t>
  </si>
  <si>
    <t>PICCOLO LEVRIERO ITALIANO</t>
  </si>
  <si>
    <t>PINSCHER ALLEMAND</t>
  </si>
  <si>
    <t>DEUTSCHER PINSCHER</t>
  </si>
  <si>
    <t>PINSCHER AUTRICHIEN</t>
  </si>
  <si>
    <t>ÖSTERREICHISCHER PINSCHER</t>
  </si>
  <si>
    <t>PINSCHER NAIN</t>
  </si>
  <si>
    <t>ZWERGPINSCHER</t>
  </si>
  <si>
    <t>PODENCO D'IBIZA</t>
  </si>
  <si>
    <t>PODENCO IBICENCO</t>
  </si>
  <si>
    <t>POINTER ANGLAIS</t>
  </si>
  <si>
    <t>ENGLISH POINTER</t>
  </si>
  <si>
    <t>POITEVIN</t>
  </si>
  <si>
    <t>PORCELAINE</t>
  </si>
  <si>
    <t>PUDELPOINTER</t>
  </si>
  <si>
    <t>PULI</t>
  </si>
  <si>
    <t>PUMI</t>
  </si>
  <si>
    <t>RATIER DE PRAGUE</t>
  </si>
  <si>
    <t>PRAZSKY KRYSARIK</t>
  </si>
  <si>
    <t>RETRIEVER A POIL BOUCLE</t>
  </si>
  <si>
    <t>CURLY COATED RETRIEVER</t>
  </si>
  <si>
    <t>RETRIEVER A POIL PLAT</t>
  </si>
  <si>
    <t>FLAT COATED RETRIEVER</t>
  </si>
  <si>
    <t>RETRIEVER DE LA BAIE DE CHESAPEAKE</t>
  </si>
  <si>
    <t>CHESAPEAKE BAY RETRIEVER</t>
  </si>
  <si>
    <t>RETRIEVER DE LA NOUVELLE ECOSSE</t>
  </si>
  <si>
    <t>NOVA SCOTIA DUCK TOLLING RETRIEVER</t>
  </si>
  <si>
    <t>RETRIEVER DU LABRADOR</t>
  </si>
  <si>
    <t>LABRADOR RETRIEVER</t>
  </si>
  <si>
    <t>ROTTWEILER</t>
  </si>
  <si>
    <t>SAINT BERNARD</t>
  </si>
  <si>
    <t>ST. BERNHARDSHUND</t>
  </si>
  <si>
    <t>SALUKI</t>
  </si>
  <si>
    <t>SAMOYEDE</t>
  </si>
  <si>
    <t>SAMOIEDSKAÏA SABAKA</t>
  </si>
  <si>
    <t>SCHAPENDOES NEERLANDAIS</t>
  </si>
  <si>
    <t>NEDERLANDSE SCHAPENDOES</t>
  </si>
  <si>
    <t>SCHIPPERKE</t>
  </si>
  <si>
    <t>SCHNAUZER</t>
  </si>
  <si>
    <t>SCHNAUZER GEANT</t>
  </si>
  <si>
    <t>RIESENSCHNAUZER</t>
  </si>
  <si>
    <t>SCHNAUZER NAIN</t>
  </si>
  <si>
    <t>ZWERGSCHNAUZER</t>
  </si>
  <si>
    <t>SEALYHAM TERRIER</t>
  </si>
  <si>
    <t>SETTER ANGLAIS</t>
  </si>
  <si>
    <t>ENGLISH SETTER</t>
  </si>
  <si>
    <t>SETTER GORDON</t>
  </si>
  <si>
    <t>GORDON SETTER</t>
  </si>
  <si>
    <t>SETTER IRLANDAIS ROUGE</t>
  </si>
  <si>
    <t>IRISH RED SETTER</t>
  </si>
  <si>
    <t>SETTER IRLANDAIS ROUGE &amp; BLANC</t>
  </si>
  <si>
    <t>IRISH RED AND WHITE SETTER</t>
  </si>
  <si>
    <t>SHAR PEI</t>
  </si>
  <si>
    <t>SHIBA</t>
  </si>
  <si>
    <t>SHIH TZU</t>
  </si>
  <si>
    <t>SHIKOKU</t>
  </si>
  <si>
    <t>SKYE TERRIER</t>
  </si>
  <si>
    <t>SLOUGHI</t>
  </si>
  <si>
    <t>SMOUS DES PAYS BAS</t>
  </si>
  <si>
    <t>HOLLANDSE SMOUSHOND</t>
  </si>
  <si>
    <t>SPINONE</t>
  </si>
  <si>
    <t>SPINONE ITALIANO</t>
  </si>
  <si>
    <t>SPITZ</t>
  </si>
  <si>
    <t>SPITZ DE NORRBOTTEN</t>
  </si>
  <si>
    <t>NORRBOTTENSPETS</t>
  </si>
  <si>
    <t>SPITZ DES VISIGOTHS</t>
  </si>
  <si>
    <t>VÄSTGÖTASPETS</t>
  </si>
  <si>
    <t>SPITZ FINLANDAIS</t>
  </si>
  <si>
    <t>SUOMENPYSTYKORVA - FINNISH SPITZ</t>
  </si>
  <si>
    <t>SPITZ JAPONAIS</t>
  </si>
  <si>
    <t>NIHON SUPITTSU</t>
  </si>
  <si>
    <t>STAFFORDSHIRE BULL TERRIER</t>
  </si>
  <si>
    <t>STAFFORDSHIRE TERRIER AMERICAIN</t>
  </si>
  <si>
    <t>AMERICAN STAFFORDSHIRE TERRIER</t>
  </si>
  <si>
    <t>SUSSEX SPANIEL</t>
  </si>
  <si>
    <t>TCHOUVATCH SLOVAQUE</t>
  </si>
  <si>
    <t>SLOVENSKY CUVAC</t>
  </si>
  <si>
    <t>TECKEL</t>
  </si>
  <si>
    <t>DACHSHUND - TECKEL</t>
  </si>
  <si>
    <t>TERRE NEUVE</t>
  </si>
  <si>
    <t>NEWFOUNDLAND</t>
  </si>
  <si>
    <t>TERRIER AUSTRALIEN</t>
  </si>
  <si>
    <t>AUSTRALIAN TERRIER</t>
  </si>
  <si>
    <t>TERRIER AUSTRALIEN A POIL SOYEUX</t>
  </si>
  <si>
    <t>AUSTRALIAN SILKY TERRIER</t>
  </si>
  <si>
    <t>TERRIER BRESILIEN</t>
  </si>
  <si>
    <t>TERRIER BRASILEIRO</t>
  </si>
  <si>
    <t>TERRIER D'AGREMENT ANGLAIS NOIR ET FEU</t>
  </si>
  <si>
    <t>ENGLISH TOY TERRIER BLACK AND TAN</t>
  </si>
  <si>
    <t>TERRIER DE BOSTON</t>
  </si>
  <si>
    <t>BOSTON TERRIER</t>
  </si>
  <si>
    <t>TERRIER DE CHASSE ALLEMAND</t>
  </si>
  <si>
    <t>DEUTSCHER JAGDTERRIER</t>
  </si>
  <si>
    <t>TERRIER DU REVEREND RUSSELL</t>
  </si>
  <si>
    <t>PARSON RUSSELL TERRIER</t>
  </si>
  <si>
    <t>TERRIER ECOSSAIS</t>
  </si>
  <si>
    <t>SCOTTISH TERRIER</t>
  </si>
  <si>
    <t>TERRIER IRLANDAIS</t>
  </si>
  <si>
    <t>IRISH TERRIER</t>
  </si>
  <si>
    <t>TERRIER IRLANDAIS A POIL DOUX</t>
  </si>
  <si>
    <t>IRISH SOFT COATED WHEATEN TERRIER</t>
  </si>
  <si>
    <t>TERRIER IRLANDAIS GLEN OF IMAAL</t>
  </si>
  <si>
    <t>IRISH GLEN OF IMAAL TERRIER</t>
  </si>
  <si>
    <t>TERRIER JACK RUSSELL</t>
  </si>
  <si>
    <t>JACK RUSSELL TERRIER</t>
  </si>
  <si>
    <t>TERRIER JAPONAIS</t>
  </si>
  <si>
    <t>NIHON TERIA</t>
  </si>
  <si>
    <t>TERRIER KERRY BLUE</t>
  </si>
  <si>
    <t>KERRY BLUE TERRIER</t>
  </si>
  <si>
    <t>TERRIER NOIR RUSSE</t>
  </si>
  <si>
    <t>TCHIORNY TERRIER</t>
  </si>
  <si>
    <t>TERRIER TCHEQUE</t>
  </si>
  <si>
    <t>CESKY TERRIER</t>
  </si>
  <si>
    <t>TERRIER TIBETAIN</t>
  </si>
  <si>
    <t>TIBETAN TERRIER</t>
  </si>
  <si>
    <t>TOSA</t>
  </si>
  <si>
    <t>VOLPINO ITALIEN</t>
  </si>
  <si>
    <t>VOLPINO ITALIANO</t>
  </si>
  <si>
    <t>WELSH CORGI CARDIGAN</t>
  </si>
  <si>
    <t>WELSH CORGI PEMBROKE</t>
  </si>
  <si>
    <t>WELSH SPRINGER SPANIEL</t>
  </si>
  <si>
    <t>WELSH TERRIER</t>
  </si>
  <si>
    <t>WEST HIGHLAND WHITE TERRIER</t>
  </si>
  <si>
    <t>WHIPPET</t>
  </si>
  <si>
    <t>YORKSHIRE TERRIER</t>
  </si>
  <si>
    <t>DATE</t>
  </si>
  <si>
    <t>ORGANISATEUR</t>
  </si>
  <si>
    <t>Code Race FCI</t>
  </si>
  <si>
    <t>LO</t>
  </si>
  <si>
    <t>NUMERO</t>
  </si>
  <si>
    <t>IDENTIFIANT</t>
  </si>
  <si>
    <t>RESULTAT</t>
  </si>
  <si>
    <t>NIVEAU</t>
  </si>
  <si>
    <t>Code FCI</t>
  </si>
  <si>
    <t>Herding Working Test</t>
  </si>
  <si>
    <t>IHWT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</si>
</sst>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dd/mm/yy;@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14" fontId="2" fillId="0" borderId="20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vertical="center"/>
    </xf>
    <xf numFmtId="0" fontId="3" fillId="2" borderId="3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4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1" fillId="0" borderId="0" xfId="1" applyAlignment="1">
      <alignment vertical="center"/>
    </xf>
    <xf numFmtId="0" fontId="12" fillId="4" borderId="45" xfId="1" applyFont="1" applyFill="1" applyBorder="1" applyAlignment="1">
      <alignment vertical="center"/>
    </xf>
    <xf numFmtId="0" fontId="12" fillId="4" borderId="45" xfId="1" applyFont="1" applyFill="1" applyBorder="1" applyAlignment="1">
      <alignment horizontal="center" vertical="center" wrapText="1"/>
    </xf>
    <xf numFmtId="0" fontId="14" fillId="4" borderId="45" xfId="1" applyFont="1" applyFill="1" applyBorder="1" applyAlignment="1">
      <alignment vertical="center"/>
    </xf>
    <xf numFmtId="0" fontId="1" fillId="0" borderId="32" xfId="1" applyFont="1" applyBorder="1" applyAlignment="1">
      <alignment vertical="center"/>
    </xf>
    <xf numFmtId="164" fontId="1" fillId="4" borderId="32" xfId="1" applyNumberFormat="1" applyFont="1" applyFill="1" applyBorder="1" applyAlignment="1">
      <alignment horizontal="center" vertical="center"/>
    </xf>
    <xf numFmtId="0" fontId="15" fillId="0" borderId="32" xfId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164" fontId="1" fillId="4" borderId="31" xfId="1" applyNumberFormat="1" applyFont="1" applyFill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4" fontId="4" fillId="0" borderId="14" xfId="0" applyNumberFormat="1" applyFont="1" applyFill="1" applyBorder="1" applyAlignment="1" applyProtection="1">
      <alignment vertical="center" wrapText="1"/>
      <protection locked="0"/>
    </xf>
    <xf numFmtId="49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4" fontId="1" fillId="0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43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352425</xdr:rowOff>
    </xdr:from>
    <xdr:to>
      <xdr:col>0</xdr:col>
      <xdr:colOff>869950</xdr:colOff>
      <xdr:row>2</xdr:row>
      <xdr:rowOff>240665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352425"/>
          <a:ext cx="660400" cy="6502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352425</xdr:rowOff>
    </xdr:from>
    <xdr:to>
      <xdr:col>0</xdr:col>
      <xdr:colOff>869950</xdr:colOff>
      <xdr:row>2</xdr:row>
      <xdr:rowOff>240665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352425"/>
          <a:ext cx="660400" cy="6502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533525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660400" cy="65024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6</xdr:row>
      <xdr:rowOff>247651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660400" cy="65024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7" name="Image 6" descr="cid:image001.jpg@01CF7678.744202F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9" name="Image 8" descr="cid:image001.jpg@01CF7678.744202F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10" name="image3.pn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1" name="Image 10" descr="cid:image001.jpg@01CF7678.744202F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4</xdr:row>
      <xdr:rowOff>127000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5</xdr:row>
      <xdr:rowOff>117476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811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0" name="Image 9" descr="cid:image001.jpg@01CF7678.744202F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6794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742950</xdr:colOff>
      <xdr:row>4</xdr:row>
      <xdr:rowOff>165101</xdr:rowOff>
    </xdr:to>
    <xdr:pic>
      <xdr:nvPicPr>
        <xdr:cNvPr id="3" name="Image 2" descr="cid:image001.jpg@01CF7678.744202F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581150" cy="774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1571624</xdr:colOff>
      <xdr:row>6</xdr:row>
      <xdr:rowOff>0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866775</xdr:colOff>
      <xdr:row>7</xdr:row>
      <xdr:rowOff>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10" name="Image 9" descr="cid:image001.jpg@01CF7678.744202F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190500</xdr:rowOff>
    </xdr:from>
    <xdr:to>
      <xdr:col>0</xdr:col>
      <xdr:colOff>841375</xdr:colOff>
      <xdr:row>3</xdr:row>
      <xdr:rowOff>221615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38150"/>
          <a:ext cx="517525" cy="52641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6</xdr:row>
      <xdr:rowOff>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1247775" cy="10477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790575</xdr:colOff>
      <xdr:row>7</xdr:row>
      <xdr:rowOff>1</xdr:rowOff>
    </xdr:to>
    <xdr:pic>
      <xdr:nvPicPr>
        <xdr:cNvPr id="4" name="Image 3" descr="cid:image001.jpg@01CF7678.744202F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657350" cy="11525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647700</xdr:colOff>
      <xdr:row>4</xdr:row>
      <xdr:rowOff>165101</xdr:rowOff>
    </xdr:to>
    <xdr:pic>
      <xdr:nvPicPr>
        <xdr:cNvPr id="6" name="Image 5" descr="cid:image001.jpg@01CF7678.744202F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323849</xdr:colOff>
      <xdr:row>1</xdr:row>
      <xdr:rowOff>190500</xdr:rowOff>
    </xdr:from>
    <xdr:to>
      <xdr:col>0</xdr:col>
      <xdr:colOff>838199</xdr:colOff>
      <xdr:row>3</xdr:row>
      <xdr:rowOff>184150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" y="438150"/>
          <a:ext cx="514350" cy="4889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</xdr:row>
      <xdr:rowOff>85726</xdr:rowOff>
    </xdr:from>
    <xdr:to>
      <xdr:col>7</xdr:col>
      <xdr:colOff>695325</xdr:colOff>
      <xdr:row>4</xdr:row>
      <xdr:rowOff>165101</xdr:rowOff>
    </xdr:to>
    <xdr:pic>
      <xdr:nvPicPr>
        <xdr:cNvPr id="8" name="Image 7" descr="cid:image001.jpg@01CF7678.744202F0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124575" y="581026"/>
          <a:ext cx="1485900" cy="5746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6"/>
  <sheetViews>
    <sheetView tabSelected="1" workbookViewId="0">
      <selection activeCell="R4" sqref="R4"/>
    </sheetView>
  </sheetViews>
  <sheetFormatPr baseColWidth="10" defaultRowHeight="30" customHeight="1" x14ac:dyDescent="0.2"/>
  <cols>
    <col min="1" max="1" width="20.625" style="35" customWidth="1"/>
    <col min="2" max="3" width="18.625" style="35" customWidth="1"/>
    <col min="4" max="4" width="11" style="35"/>
    <col min="5" max="5" width="3.5" style="35" customWidth="1"/>
    <col min="6" max="6" width="10.375" style="35" customWidth="1"/>
    <col min="7" max="7" width="11" style="35"/>
    <col min="8" max="8" width="14.5" style="35" customWidth="1"/>
    <col min="9" max="9" width="5" style="35" customWidth="1"/>
    <col min="10" max="10" width="8.5" style="35" customWidth="1"/>
    <col min="11" max="11" width="9" style="35" customWidth="1"/>
    <col min="12" max="12" width="11.5" style="35" customWidth="1"/>
    <col min="13" max="16384" width="11" style="35"/>
  </cols>
  <sheetData>
    <row r="2" spans="1:2" ht="30" customHeight="1" x14ac:dyDescent="0.2">
      <c r="B2" s="35" t="s">
        <v>646</v>
      </c>
    </row>
    <row r="3" spans="1:2" ht="101.25" customHeight="1" x14ac:dyDescent="0.2"/>
    <row r="4" spans="1:2" s="38" customFormat="1" ht="24.95" customHeight="1" x14ac:dyDescent="0.2">
      <c r="A4" s="20" t="s">
        <v>2</v>
      </c>
      <c r="B4" s="50" t="s">
        <v>647</v>
      </c>
    </row>
    <row r="5" spans="1:2" s="38" customFormat="1" ht="24.95" customHeight="1" x14ac:dyDescent="0.2">
      <c r="A5" s="20" t="s">
        <v>10</v>
      </c>
      <c r="B5" s="50"/>
    </row>
    <row r="6" spans="1:2" s="38" customFormat="1" ht="24.95" customHeight="1" x14ac:dyDescent="0.2">
      <c r="A6" s="20" t="s">
        <v>6</v>
      </c>
      <c r="B6" s="51"/>
    </row>
    <row r="7" spans="1:2" s="38" customFormat="1" ht="24.95" customHeight="1" x14ac:dyDescent="0.2">
      <c r="A7" s="20" t="s">
        <v>32</v>
      </c>
      <c r="B7" s="50"/>
    </row>
    <row r="8" spans="1:2" s="40" customFormat="1" ht="30" customHeight="1" x14ac:dyDescent="0.2">
      <c r="B8" s="49"/>
    </row>
    <row r="9" spans="1:2" s="40" customFormat="1" ht="30" customHeight="1" x14ac:dyDescent="0.2">
      <c r="A9" s="13" t="s">
        <v>43</v>
      </c>
      <c r="B9" s="52"/>
    </row>
    <row r="11" spans="1:2" ht="30" customHeight="1" x14ac:dyDescent="0.2">
      <c r="A11" s="53" t="s">
        <v>46</v>
      </c>
    </row>
    <row r="15" spans="1:2" ht="30" customHeight="1" x14ac:dyDescent="0.2">
      <c r="B15" s="40"/>
    </row>
    <row r="16" spans="1:2" ht="30" customHeight="1" x14ac:dyDescent="0.2">
      <c r="B16" s="40"/>
    </row>
  </sheetData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&amp;C&amp;8CSCCT - Fabienne Leuba /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2"/>
  <sheetViews>
    <sheetView topLeftCell="A4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concurrents'!$J$16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concurrents'!$C$16</f>
        <v>0</v>
      </c>
      <c r="C15" s="128"/>
      <c r="D15" s="128"/>
      <c r="E15" s="128"/>
      <c r="F15" s="129"/>
      <c r="G15" s="22" t="s">
        <v>7</v>
      </c>
      <c r="H15" s="32">
        <f>'Liste concurrents'!$F$16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concurrents'!$G$16</f>
        <v>0</v>
      </c>
      <c r="C16" s="128"/>
      <c r="D16" s="129"/>
      <c r="E16" s="23" t="s">
        <v>11</v>
      </c>
      <c r="F16" s="43">
        <f>'Liste concurrents'!$H$16</f>
        <v>0</v>
      </c>
      <c r="G16" s="22" t="s">
        <v>8</v>
      </c>
      <c r="H16" s="31">
        <f>'Liste concurrents'!$E$16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concurrents'!$B$16</f>
        <v>0</v>
      </c>
      <c r="C17" s="128"/>
      <c r="D17" s="128"/>
      <c r="E17" s="128"/>
      <c r="F17" s="129"/>
      <c r="G17" s="21" t="s">
        <v>9</v>
      </c>
      <c r="H17" s="34">
        <f>'Liste concurrents'!$D$16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concurrents'!$A$16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32"/>
  <sheetViews>
    <sheetView topLeftCell="A4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concurrents'!$J$17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concurrents'!$C$17</f>
        <v>0</v>
      </c>
      <c r="C15" s="128"/>
      <c r="D15" s="128"/>
      <c r="E15" s="128"/>
      <c r="F15" s="129"/>
      <c r="G15" s="22" t="s">
        <v>7</v>
      </c>
      <c r="H15" s="32">
        <f>'Liste concurrents'!$F$17</f>
        <v>0</v>
      </c>
    </row>
    <row r="16" spans="1:8" s="26" customFormat="1" ht="20.100000000000001" customHeight="1" x14ac:dyDescent="0.2">
      <c r="A16" s="28" t="s">
        <v>16</v>
      </c>
      <c r="B16" s="147"/>
      <c r="C16" s="128"/>
      <c r="D16" s="129"/>
      <c r="E16" s="23" t="s">
        <v>11</v>
      </c>
      <c r="F16" s="43">
        <f>'Liste concurrents'!$H$17</f>
        <v>0</v>
      </c>
      <c r="G16" s="22" t="s">
        <v>8</v>
      </c>
      <c r="H16" s="31">
        <f>'Liste concurrents'!$E$17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concurrents'!$B$17</f>
        <v>0</v>
      </c>
      <c r="C17" s="128"/>
      <c r="D17" s="128"/>
      <c r="E17" s="128"/>
      <c r="F17" s="129"/>
      <c r="G17" s="21" t="s">
        <v>9</v>
      </c>
      <c r="H17" s="34">
        <f>'Liste concurrents'!$D$17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concurrents'!$A$17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2"/>
  <sheetViews>
    <sheetView topLeftCell="A10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concurrents'!$J$18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concurrents'!$C$18</f>
        <v>0</v>
      </c>
      <c r="C15" s="128"/>
      <c r="D15" s="128"/>
      <c r="E15" s="128"/>
      <c r="F15" s="129"/>
      <c r="G15" s="22" t="s">
        <v>7</v>
      </c>
      <c r="H15" s="32">
        <f>'Liste concurrents'!$F$18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concurrents'!$G$18</f>
        <v>0</v>
      </c>
      <c r="C16" s="128"/>
      <c r="D16" s="129"/>
      <c r="E16" s="23" t="s">
        <v>11</v>
      </c>
      <c r="F16" s="43">
        <f>'Liste concurrents'!$H$18</f>
        <v>0</v>
      </c>
      <c r="G16" s="22" t="s">
        <v>8</v>
      </c>
      <c r="H16" s="31">
        <f>'Liste concurrents'!$E$18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concurrents'!$B$18</f>
        <v>0</v>
      </c>
      <c r="C17" s="128"/>
      <c r="D17" s="128"/>
      <c r="E17" s="128"/>
      <c r="F17" s="129"/>
      <c r="G17" s="21" t="s">
        <v>9</v>
      </c>
      <c r="H17" s="34">
        <f>'Liste concurrents'!$D$18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concurrents'!$A$18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2"/>
  <sheetViews>
    <sheetView topLeftCell="A4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concurrents'!$J$19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concurrents'!$C$19</f>
        <v>0</v>
      </c>
      <c r="C15" s="128"/>
      <c r="D15" s="128"/>
      <c r="E15" s="128"/>
      <c r="F15" s="129"/>
      <c r="G15" s="22" t="s">
        <v>7</v>
      </c>
      <c r="H15" s="32">
        <f>'Liste concurrents'!$F$19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concurrents'!$G$19</f>
        <v>0</v>
      </c>
      <c r="C16" s="128"/>
      <c r="D16" s="129"/>
      <c r="E16" s="23" t="s">
        <v>11</v>
      </c>
      <c r="F16" s="43">
        <f>'Liste concurrents'!$H$19</f>
        <v>0</v>
      </c>
      <c r="G16" s="22" t="s">
        <v>8</v>
      </c>
      <c r="H16" s="31">
        <f>'Liste concurrents'!$E$19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concurrents'!$B$19</f>
        <v>0</v>
      </c>
      <c r="C17" s="128"/>
      <c r="D17" s="128"/>
      <c r="E17" s="128"/>
      <c r="F17" s="129"/>
      <c r="G17" s="21" t="s">
        <v>9</v>
      </c>
      <c r="H17" s="34">
        <f>'Liste concurrents'!$D$19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concurrents'!$A$19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2"/>
  <sheetViews>
    <sheetView topLeftCell="A16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concurrents'!$J$20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concurrents'!$C$20</f>
        <v>0</v>
      </c>
      <c r="C15" s="128"/>
      <c r="D15" s="128"/>
      <c r="E15" s="128"/>
      <c r="F15" s="129"/>
      <c r="G15" s="22" t="s">
        <v>7</v>
      </c>
      <c r="H15" s="32">
        <f>'Liste concurrents'!$F$20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concurrents'!$G$20</f>
        <v>0</v>
      </c>
      <c r="C16" s="128"/>
      <c r="D16" s="129"/>
      <c r="E16" s="23" t="s">
        <v>11</v>
      </c>
      <c r="F16" s="43">
        <f>'Liste concurrents'!$H$20</f>
        <v>0</v>
      </c>
      <c r="G16" s="22" t="s">
        <v>8</v>
      </c>
      <c r="H16" s="31">
        <f>'Liste concurrents'!$E$20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concurrents'!$B$20</f>
        <v>0</v>
      </c>
      <c r="C17" s="128"/>
      <c r="D17" s="128"/>
      <c r="E17" s="128"/>
      <c r="F17" s="129"/>
      <c r="G17" s="21" t="s">
        <v>9</v>
      </c>
      <c r="H17" s="34">
        <f>'Liste concurrents'!$D$20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concurrents'!$A$20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32"/>
  <sheetViews>
    <sheetView topLeftCell="A10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concurrents'!$J$21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concurrents'!$C$21</f>
        <v>0</v>
      </c>
      <c r="C15" s="128"/>
      <c r="D15" s="128"/>
      <c r="E15" s="128"/>
      <c r="F15" s="129"/>
      <c r="G15" s="22" t="s">
        <v>7</v>
      </c>
      <c r="H15" s="32">
        <f>'Liste concurrents'!$F$21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concurrents'!$G$21</f>
        <v>0</v>
      </c>
      <c r="C16" s="128"/>
      <c r="D16" s="129"/>
      <c r="E16" s="23" t="s">
        <v>11</v>
      </c>
      <c r="F16" s="43">
        <f>'Liste concurrents'!$H$21</f>
        <v>0</v>
      </c>
      <c r="G16" s="22" t="s">
        <v>8</v>
      </c>
      <c r="H16" s="31">
        <f>'Liste concurrents'!$E$21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concurrents'!$B$21</f>
        <v>0</v>
      </c>
      <c r="C17" s="128"/>
      <c r="D17" s="128"/>
      <c r="E17" s="128"/>
      <c r="F17" s="129"/>
      <c r="G17" s="21" t="s">
        <v>9</v>
      </c>
      <c r="H17" s="34">
        <f>'Liste concurrents'!$D$21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concurrents'!$A$21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32"/>
  <sheetViews>
    <sheetView topLeftCell="A7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concurrents'!$J$22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concurrents'!$C$22</f>
        <v>0</v>
      </c>
      <c r="C15" s="128"/>
      <c r="D15" s="128"/>
      <c r="E15" s="128"/>
      <c r="F15" s="129"/>
      <c r="G15" s="22" t="s">
        <v>7</v>
      </c>
      <c r="H15" s="32">
        <f>'Liste concurrents'!$F$22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concurrents'!$G$22</f>
        <v>0</v>
      </c>
      <c r="C16" s="128"/>
      <c r="D16" s="129"/>
      <c r="E16" s="23" t="s">
        <v>11</v>
      </c>
      <c r="F16" s="43">
        <f>'Liste concurrents'!$H$22</f>
        <v>0</v>
      </c>
      <c r="G16" s="22" t="s">
        <v>8</v>
      </c>
      <c r="H16" s="31">
        <f>'Liste concurrents'!$E$22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concurrents'!$B$22</f>
        <v>0</v>
      </c>
      <c r="C17" s="128"/>
      <c r="D17" s="128"/>
      <c r="E17" s="128"/>
      <c r="F17" s="129"/>
      <c r="G17" s="21" t="s">
        <v>9</v>
      </c>
      <c r="H17" s="34">
        <f>'Liste concurrents'!$D$22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concurrents'!$A$22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2"/>
  <sheetViews>
    <sheetView topLeftCell="A7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concurrents'!$J$23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concurrents'!$C$23</f>
        <v>0</v>
      </c>
      <c r="C15" s="128"/>
      <c r="D15" s="128"/>
      <c r="E15" s="128"/>
      <c r="F15" s="129"/>
      <c r="G15" s="22" t="s">
        <v>7</v>
      </c>
      <c r="H15" s="32">
        <f>'Liste concurrents'!$F$23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concurrents'!$G$23</f>
        <v>0</v>
      </c>
      <c r="C16" s="128"/>
      <c r="D16" s="129"/>
      <c r="E16" s="23" t="s">
        <v>11</v>
      </c>
      <c r="F16" s="43">
        <f>'Liste concurrents'!$H$23</f>
        <v>0</v>
      </c>
      <c r="G16" s="22" t="s">
        <v>8</v>
      </c>
      <c r="H16" s="31">
        <f>'Liste concurrents'!$E$23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concurrents'!$B$23</f>
        <v>0</v>
      </c>
      <c r="C17" s="128"/>
      <c r="D17" s="128"/>
      <c r="E17" s="128"/>
      <c r="F17" s="129"/>
      <c r="G17" s="21" t="s">
        <v>9</v>
      </c>
      <c r="H17" s="34">
        <f>'Liste concurrents'!$D$23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concurrents'!$A$23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2"/>
  <sheetViews>
    <sheetView topLeftCell="A10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concurrents'!$J$24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concurrents'!$C$24</f>
        <v>0</v>
      </c>
      <c r="C15" s="128"/>
      <c r="D15" s="128"/>
      <c r="E15" s="128"/>
      <c r="F15" s="129"/>
      <c r="G15" s="22" t="s">
        <v>7</v>
      </c>
      <c r="H15" s="32">
        <f>'Liste concurrents'!$F$24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concurrents'!$G$24</f>
        <v>0</v>
      </c>
      <c r="C16" s="128"/>
      <c r="D16" s="129"/>
      <c r="E16" s="23" t="s">
        <v>11</v>
      </c>
      <c r="F16" s="43">
        <f>'Liste concurrents'!$H$24</f>
        <v>0</v>
      </c>
      <c r="G16" s="22" t="s">
        <v>8</v>
      </c>
      <c r="H16" s="31">
        <f>'Liste concurrents'!$E$24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concurrents'!$B$24</f>
        <v>0</v>
      </c>
      <c r="C17" s="128"/>
      <c r="D17" s="128"/>
      <c r="E17" s="128"/>
      <c r="F17" s="129"/>
      <c r="G17" s="21" t="s">
        <v>9</v>
      </c>
      <c r="H17" s="34">
        <f>'Liste concurrents'!$D$24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concurrents'!$A$24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32"/>
  <sheetViews>
    <sheetView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concurrents'!$J$25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concurrents'!$C$25</f>
        <v>0</v>
      </c>
      <c r="C15" s="128"/>
      <c r="D15" s="128"/>
      <c r="E15" s="128"/>
      <c r="F15" s="129"/>
      <c r="G15" s="22" t="s">
        <v>7</v>
      </c>
      <c r="H15" s="32">
        <f>'Liste concurrents'!$F$25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concurrents'!$G$25</f>
        <v>0</v>
      </c>
      <c r="C16" s="128"/>
      <c r="D16" s="129"/>
      <c r="E16" s="23" t="s">
        <v>11</v>
      </c>
      <c r="F16" s="43">
        <f>'Liste concurrents'!$H$25</f>
        <v>0</v>
      </c>
      <c r="G16" s="22" t="s">
        <v>8</v>
      </c>
      <c r="H16" s="31">
        <f>'Liste concurrents'!$E$25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concurrents'!$B$25</f>
        <v>0</v>
      </c>
      <c r="C17" s="128"/>
      <c r="D17" s="128"/>
      <c r="E17" s="128"/>
      <c r="F17" s="129"/>
      <c r="G17" s="21" t="s">
        <v>9</v>
      </c>
      <c r="H17" s="34">
        <f>'Liste concurrents'!$D$25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concurrents'!$A$25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55"/>
  <sheetViews>
    <sheetView workbookViewId="0">
      <selection activeCell="H29" sqref="H29"/>
    </sheetView>
  </sheetViews>
  <sheetFormatPr baseColWidth="10" defaultColWidth="6" defaultRowHeight="12.75" x14ac:dyDescent="0.2"/>
  <cols>
    <col min="1" max="1" width="1.5" style="80" customWidth="1"/>
    <col min="2" max="2" width="46.125" style="80" bestFit="1" customWidth="1"/>
    <col min="3" max="3" width="13.125" style="80" customWidth="1"/>
    <col min="4" max="4" width="53.25" style="80" bestFit="1" customWidth="1"/>
    <col min="5" max="16384" width="6" style="80"/>
  </cols>
  <sheetData>
    <row r="1" spans="2:4" ht="12.75" customHeight="1" thickBot="1" x14ac:dyDescent="0.25"/>
    <row r="2" spans="2:4" ht="30" customHeight="1" thickBot="1" x14ac:dyDescent="0.25">
      <c r="B2" s="81" t="s">
        <v>52</v>
      </c>
      <c r="C2" s="82" t="s">
        <v>53</v>
      </c>
      <c r="D2" s="83" t="s">
        <v>54</v>
      </c>
    </row>
    <row r="3" spans="2:4" ht="12.75" customHeight="1" x14ac:dyDescent="0.2">
      <c r="B3" s="84" t="s">
        <v>55</v>
      </c>
      <c r="C3" s="85">
        <v>186</v>
      </c>
      <c r="D3" s="86" t="s">
        <v>55</v>
      </c>
    </row>
    <row r="4" spans="2:4" ht="12.75" customHeight="1" x14ac:dyDescent="0.2">
      <c r="B4" s="87" t="s">
        <v>56</v>
      </c>
      <c r="C4" s="88">
        <v>7</v>
      </c>
      <c r="D4" s="89" t="s">
        <v>56</v>
      </c>
    </row>
    <row r="5" spans="2:4" ht="12.75" customHeight="1" x14ac:dyDescent="0.2">
      <c r="B5" s="87" t="s">
        <v>57</v>
      </c>
      <c r="C5" s="88">
        <v>255</v>
      </c>
      <c r="D5" s="89" t="s">
        <v>57</v>
      </c>
    </row>
    <row r="6" spans="2:4" ht="12.75" customHeight="1" x14ac:dyDescent="0.2">
      <c r="B6" s="87" t="s">
        <v>58</v>
      </c>
      <c r="C6" s="88">
        <v>344</v>
      </c>
      <c r="D6" s="89" t="s">
        <v>59</v>
      </c>
    </row>
    <row r="7" spans="2:4" ht="12.75" customHeight="1" x14ac:dyDescent="0.2">
      <c r="B7" s="87" t="s">
        <v>60</v>
      </c>
      <c r="C7" s="88">
        <v>325</v>
      </c>
      <c r="D7" s="89" t="s">
        <v>60</v>
      </c>
    </row>
    <row r="8" spans="2:4" ht="12.75" customHeight="1" x14ac:dyDescent="0.2">
      <c r="B8" s="87" t="s">
        <v>61</v>
      </c>
      <c r="C8" s="88">
        <v>20</v>
      </c>
      <c r="D8" s="89" t="s">
        <v>61</v>
      </c>
    </row>
    <row r="9" spans="2:4" ht="12.75" customHeight="1" x14ac:dyDescent="0.2">
      <c r="B9" s="87" t="s">
        <v>62</v>
      </c>
      <c r="C9" s="88">
        <v>307</v>
      </c>
      <c r="D9" s="89" t="s">
        <v>62</v>
      </c>
    </row>
    <row r="10" spans="2:4" ht="12.75" customHeight="1" x14ac:dyDescent="0.2">
      <c r="B10" s="87" t="s">
        <v>63</v>
      </c>
      <c r="C10" s="88">
        <v>358</v>
      </c>
      <c r="D10" s="89" t="s">
        <v>64</v>
      </c>
    </row>
    <row r="11" spans="2:4" ht="12.75" customHeight="1" x14ac:dyDescent="0.2">
      <c r="B11" s="87" t="s">
        <v>65</v>
      </c>
      <c r="C11" s="88">
        <v>105</v>
      </c>
      <c r="D11" s="89" t="s">
        <v>65</v>
      </c>
    </row>
    <row r="12" spans="2:4" ht="12.75" customHeight="1" x14ac:dyDescent="0.2">
      <c r="B12" s="87" t="s">
        <v>66</v>
      </c>
      <c r="C12" s="88">
        <v>245</v>
      </c>
      <c r="D12" s="89" t="s">
        <v>67</v>
      </c>
    </row>
    <row r="13" spans="2:4" ht="12.75" customHeight="1" x14ac:dyDescent="0.2">
      <c r="B13" s="87" t="s">
        <v>68</v>
      </c>
      <c r="C13" s="88">
        <v>193</v>
      </c>
      <c r="D13" s="89" t="s">
        <v>69</v>
      </c>
    </row>
    <row r="14" spans="2:4" ht="12.75" customHeight="1" x14ac:dyDescent="0.2">
      <c r="B14" s="87" t="s">
        <v>70</v>
      </c>
      <c r="C14" s="88">
        <v>43</v>
      </c>
      <c r="D14" s="89" t="s">
        <v>70</v>
      </c>
    </row>
    <row r="15" spans="2:4" ht="12.75" customHeight="1" x14ac:dyDescent="0.2">
      <c r="B15" s="87" t="s">
        <v>71</v>
      </c>
      <c r="C15" s="88">
        <v>34</v>
      </c>
      <c r="D15" s="89" t="s">
        <v>71</v>
      </c>
    </row>
    <row r="16" spans="2:4" ht="12.75" customHeight="1" x14ac:dyDescent="0.2">
      <c r="B16" s="87" t="s">
        <v>72</v>
      </c>
      <c r="C16" s="88">
        <v>35</v>
      </c>
      <c r="D16" s="89" t="s">
        <v>72</v>
      </c>
    </row>
    <row r="17" spans="2:4" ht="12.75" customHeight="1" x14ac:dyDescent="0.2">
      <c r="B17" s="87" t="s">
        <v>73</v>
      </c>
      <c r="C17" s="88">
        <v>100</v>
      </c>
      <c r="D17" s="89" t="s">
        <v>74</v>
      </c>
    </row>
    <row r="18" spans="2:4" ht="12.75" customHeight="1" x14ac:dyDescent="0.2">
      <c r="B18" s="87" t="s">
        <v>75</v>
      </c>
      <c r="C18" s="88">
        <v>254</v>
      </c>
      <c r="D18" s="89" t="s">
        <v>76</v>
      </c>
    </row>
    <row r="19" spans="2:4" ht="12.75" customHeight="1" x14ac:dyDescent="0.2">
      <c r="B19" s="87" t="s">
        <v>77</v>
      </c>
      <c r="C19" s="88">
        <v>36</v>
      </c>
      <c r="D19" s="89" t="s">
        <v>77</v>
      </c>
    </row>
    <row r="20" spans="2:4" ht="12.75" customHeight="1" x14ac:dyDescent="0.2">
      <c r="B20" s="87" t="s">
        <v>78</v>
      </c>
      <c r="C20" s="88">
        <v>163</v>
      </c>
      <c r="D20" s="89" t="s">
        <v>78</v>
      </c>
    </row>
    <row r="21" spans="2:4" ht="12.75" customHeight="1" x14ac:dyDescent="0.2">
      <c r="B21" s="87" t="s">
        <v>79</v>
      </c>
      <c r="C21" s="88">
        <v>130</v>
      </c>
      <c r="D21" s="89" t="s">
        <v>80</v>
      </c>
    </row>
    <row r="22" spans="2:4" ht="12.75" customHeight="1" x14ac:dyDescent="0.2">
      <c r="B22" s="87" t="s">
        <v>81</v>
      </c>
      <c r="C22" s="88">
        <v>161</v>
      </c>
      <c r="D22" s="89" t="s">
        <v>81</v>
      </c>
    </row>
    <row r="23" spans="2:4" ht="12.75" customHeight="1" x14ac:dyDescent="0.2">
      <c r="B23" s="87" t="s">
        <v>82</v>
      </c>
      <c r="C23" s="88">
        <v>290</v>
      </c>
      <c r="D23" s="89" t="s">
        <v>82</v>
      </c>
    </row>
    <row r="24" spans="2:4" ht="12.75" customHeight="1" x14ac:dyDescent="0.2">
      <c r="B24" s="87" t="s">
        <v>83</v>
      </c>
      <c r="C24" s="88">
        <v>271</v>
      </c>
      <c r="D24" s="89" t="s">
        <v>83</v>
      </c>
    </row>
    <row r="25" spans="2:4" ht="12.75" customHeight="1" x14ac:dyDescent="0.2">
      <c r="B25" s="87" t="s">
        <v>84</v>
      </c>
      <c r="C25" s="88">
        <v>9</v>
      </c>
      <c r="D25" s="89" t="s">
        <v>84</v>
      </c>
    </row>
    <row r="26" spans="2:4" ht="12.75" customHeight="1" x14ac:dyDescent="0.2">
      <c r="B26" s="87" t="s">
        <v>85</v>
      </c>
      <c r="C26" s="88">
        <v>166</v>
      </c>
      <c r="D26" s="89" t="s">
        <v>86</v>
      </c>
    </row>
    <row r="27" spans="2:4" ht="12.75" customHeight="1" x14ac:dyDescent="0.2">
      <c r="B27" s="87" t="s">
        <v>87</v>
      </c>
      <c r="C27" s="88">
        <v>916</v>
      </c>
      <c r="D27" s="89" t="s">
        <v>88</v>
      </c>
    </row>
    <row r="28" spans="2:4" ht="12.75" customHeight="1" x14ac:dyDescent="0.2">
      <c r="B28" s="87" t="s">
        <v>89</v>
      </c>
      <c r="C28" s="88">
        <v>342</v>
      </c>
      <c r="D28" s="89" t="s">
        <v>90</v>
      </c>
    </row>
    <row r="29" spans="2:4" ht="12.75" customHeight="1" x14ac:dyDescent="0.2">
      <c r="B29" s="87" t="s">
        <v>91</v>
      </c>
      <c r="C29" s="88">
        <v>194</v>
      </c>
      <c r="D29" s="89" t="s">
        <v>92</v>
      </c>
    </row>
    <row r="30" spans="2:4" ht="12.75" customHeight="1" x14ac:dyDescent="0.2">
      <c r="B30" s="87" t="s">
        <v>93</v>
      </c>
      <c r="C30" s="88">
        <v>347</v>
      </c>
      <c r="D30" s="89" t="s">
        <v>94</v>
      </c>
    </row>
    <row r="31" spans="2:4" ht="12.75" customHeight="1" x14ac:dyDescent="0.2">
      <c r="B31" s="87" t="s">
        <v>95</v>
      </c>
      <c r="C31" s="88">
        <v>335</v>
      </c>
      <c r="D31" s="89" t="s">
        <v>96</v>
      </c>
    </row>
    <row r="32" spans="2:4" ht="12.75" customHeight="1" x14ac:dyDescent="0.2">
      <c r="B32" s="87" t="s">
        <v>97</v>
      </c>
      <c r="C32" s="88">
        <v>44</v>
      </c>
      <c r="D32" s="89" t="s">
        <v>97</v>
      </c>
    </row>
    <row r="33" spans="2:4" ht="12.75" customHeight="1" x14ac:dyDescent="0.2">
      <c r="B33" s="87" t="s">
        <v>98</v>
      </c>
      <c r="C33" s="88">
        <v>355</v>
      </c>
      <c r="D33" s="89" t="s">
        <v>99</v>
      </c>
    </row>
    <row r="34" spans="2:4" ht="12.75" customHeight="1" x14ac:dyDescent="0.2">
      <c r="B34" s="87" t="s">
        <v>100</v>
      </c>
      <c r="C34" s="88">
        <v>113</v>
      </c>
      <c r="D34" s="89" t="s">
        <v>100</v>
      </c>
    </row>
    <row r="35" spans="2:4" ht="12.75" customHeight="1" x14ac:dyDescent="0.2">
      <c r="B35" s="87" t="s">
        <v>101</v>
      </c>
      <c r="C35" s="88">
        <v>201</v>
      </c>
      <c r="D35" s="89" t="s">
        <v>102</v>
      </c>
    </row>
    <row r="36" spans="2:4" ht="12.75" customHeight="1" x14ac:dyDescent="0.2">
      <c r="B36" s="87" t="s">
        <v>103</v>
      </c>
      <c r="C36" s="88">
        <v>93</v>
      </c>
      <c r="D36" s="89" t="s">
        <v>104</v>
      </c>
    </row>
    <row r="37" spans="2:4" ht="12.75" customHeight="1" x14ac:dyDescent="0.2">
      <c r="B37" s="87" t="s">
        <v>105</v>
      </c>
      <c r="C37" s="88">
        <v>357</v>
      </c>
      <c r="D37" s="89" t="s">
        <v>106</v>
      </c>
    </row>
    <row r="38" spans="2:4" ht="12.75" customHeight="1" x14ac:dyDescent="0.2">
      <c r="B38" s="87" t="s">
        <v>107</v>
      </c>
      <c r="C38" s="88">
        <v>176</v>
      </c>
      <c r="D38" s="89" t="s">
        <v>108</v>
      </c>
    </row>
    <row r="39" spans="2:4" ht="12.75" customHeight="1" x14ac:dyDescent="0.2">
      <c r="B39" s="87" t="s">
        <v>109</v>
      </c>
      <c r="C39" s="88">
        <v>326</v>
      </c>
      <c r="D39" s="89" t="s">
        <v>110</v>
      </c>
    </row>
    <row r="40" spans="2:4" ht="12.75" customHeight="1" x14ac:dyDescent="0.2">
      <c r="B40" s="87" t="s">
        <v>111</v>
      </c>
      <c r="C40" s="88">
        <v>138</v>
      </c>
      <c r="D40" s="89" t="s">
        <v>111</v>
      </c>
    </row>
    <row r="41" spans="2:4" ht="12.75" customHeight="1" x14ac:dyDescent="0.2">
      <c r="B41" s="87" t="s">
        <v>112</v>
      </c>
      <c r="C41" s="88">
        <v>141</v>
      </c>
      <c r="D41" s="89" t="s">
        <v>112</v>
      </c>
    </row>
    <row r="42" spans="2:4" ht="12.75" customHeight="1" x14ac:dyDescent="0.2">
      <c r="B42" s="87" t="s">
        <v>113</v>
      </c>
      <c r="C42" s="88">
        <v>328</v>
      </c>
      <c r="D42" s="89" t="s">
        <v>114</v>
      </c>
    </row>
    <row r="43" spans="2:4" ht="12.75" customHeight="1" x14ac:dyDescent="0.2">
      <c r="B43" s="87" t="s">
        <v>115</v>
      </c>
      <c r="C43" s="88">
        <v>278</v>
      </c>
      <c r="D43" s="89" t="s">
        <v>116</v>
      </c>
    </row>
    <row r="44" spans="2:4" ht="12.75" customHeight="1" x14ac:dyDescent="0.2">
      <c r="B44" s="87" t="s">
        <v>117</v>
      </c>
      <c r="C44" s="88">
        <v>284</v>
      </c>
      <c r="D44" s="89" t="s">
        <v>118</v>
      </c>
    </row>
    <row r="45" spans="2:4" ht="12.75" customHeight="1" x14ac:dyDescent="0.2">
      <c r="B45" s="87" t="s">
        <v>119</v>
      </c>
      <c r="C45" s="88">
        <v>223</v>
      </c>
      <c r="D45" s="89" t="s">
        <v>120</v>
      </c>
    </row>
    <row r="46" spans="2:4" ht="12.75" customHeight="1" x14ac:dyDescent="0.2">
      <c r="B46" s="87" t="s">
        <v>121</v>
      </c>
      <c r="C46" s="88">
        <v>251</v>
      </c>
      <c r="D46" s="89" t="s">
        <v>122</v>
      </c>
    </row>
    <row r="47" spans="2:4" ht="12.75" customHeight="1" x14ac:dyDescent="0.2">
      <c r="B47" s="87" t="s">
        <v>123</v>
      </c>
      <c r="C47" s="88">
        <v>215</v>
      </c>
      <c r="D47" s="89" t="s">
        <v>108</v>
      </c>
    </row>
    <row r="48" spans="2:4" ht="12.75" customHeight="1" x14ac:dyDescent="0.2">
      <c r="B48" s="87" t="s">
        <v>124</v>
      </c>
      <c r="C48" s="88">
        <v>196</v>
      </c>
      <c r="D48" s="89" t="s">
        <v>125</v>
      </c>
    </row>
    <row r="49" spans="2:4" ht="12.75" customHeight="1" x14ac:dyDescent="0.2">
      <c r="B49" s="87" t="s">
        <v>126</v>
      </c>
      <c r="C49" s="88">
        <v>250</v>
      </c>
      <c r="D49" s="89" t="s">
        <v>126</v>
      </c>
    </row>
    <row r="50" spans="2:4" ht="12.75" customHeight="1" x14ac:dyDescent="0.2">
      <c r="B50" s="87" t="s">
        <v>127</v>
      </c>
      <c r="C50" s="88">
        <v>65</v>
      </c>
      <c r="D50" s="89" t="s">
        <v>128</v>
      </c>
    </row>
    <row r="51" spans="2:4" ht="12.75" customHeight="1" x14ac:dyDescent="0.2">
      <c r="B51" s="87" t="s">
        <v>129</v>
      </c>
      <c r="C51" s="88">
        <v>25</v>
      </c>
      <c r="D51" s="89" t="s">
        <v>129</v>
      </c>
    </row>
    <row r="52" spans="2:4" ht="12.75" customHeight="1" x14ac:dyDescent="0.2">
      <c r="B52" s="87" t="s">
        <v>130</v>
      </c>
      <c r="C52" s="88">
        <v>297</v>
      </c>
      <c r="D52" s="89" t="s">
        <v>130</v>
      </c>
    </row>
    <row r="53" spans="2:4" ht="12.75" customHeight="1" x14ac:dyDescent="0.2">
      <c r="B53" s="87" t="s">
        <v>131</v>
      </c>
      <c r="C53" s="88">
        <v>10</v>
      </c>
      <c r="D53" s="89" t="s">
        <v>131</v>
      </c>
    </row>
    <row r="54" spans="2:4" ht="12.75" customHeight="1" x14ac:dyDescent="0.2">
      <c r="B54" s="87" t="s">
        <v>132</v>
      </c>
      <c r="C54" s="88">
        <v>101</v>
      </c>
      <c r="D54" s="89" t="s">
        <v>132</v>
      </c>
    </row>
    <row r="55" spans="2:4" ht="12.75" customHeight="1" x14ac:dyDescent="0.2">
      <c r="B55" s="87" t="s">
        <v>133</v>
      </c>
      <c r="C55" s="88">
        <v>287</v>
      </c>
      <c r="D55" s="89" t="s">
        <v>134</v>
      </c>
    </row>
    <row r="56" spans="2:4" ht="12.75" customHeight="1" x14ac:dyDescent="0.2">
      <c r="B56" s="87" t="s">
        <v>135</v>
      </c>
      <c r="C56" s="88">
        <v>351</v>
      </c>
      <c r="D56" s="89" t="s">
        <v>136</v>
      </c>
    </row>
    <row r="57" spans="2:4" ht="12.75" customHeight="1" x14ac:dyDescent="0.2">
      <c r="B57" s="87" t="s">
        <v>137</v>
      </c>
      <c r="C57" s="88">
        <v>45</v>
      </c>
      <c r="D57" s="89" t="s">
        <v>138</v>
      </c>
    </row>
    <row r="58" spans="2:4" ht="12.75" customHeight="1" x14ac:dyDescent="0.2">
      <c r="B58" s="87" t="s">
        <v>139</v>
      </c>
      <c r="C58" s="88">
        <v>46</v>
      </c>
      <c r="D58" s="89" t="s">
        <v>140</v>
      </c>
    </row>
    <row r="59" spans="2:4" ht="12.75" customHeight="1" x14ac:dyDescent="0.2">
      <c r="B59" s="87" t="s">
        <v>141</v>
      </c>
      <c r="C59" s="88">
        <v>47</v>
      </c>
      <c r="D59" s="89" t="s">
        <v>142</v>
      </c>
    </row>
    <row r="60" spans="2:4" ht="12.75" customHeight="1" x14ac:dyDescent="0.2">
      <c r="B60" s="87" t="s">
        <v>143</v>
      </c>
      <c r="C60" s="88">
        <v>171</v>
      </c>
      <c r="D60" s="89" t="s">
        <v>143</v>
      </c>
    </row>
    <row r="61" spans="2:4" ht="12.75" customHeight="1" x14ac:dyDescent="0.2">
      <c r="B61" s="87" t="s">
        <v>144</v>
      </c>
      <c r="C61" s="88">
        <v>191</v>
      </c>
      <c r="D61" s="89" t="s">
        <v>144</v>
      </c>
    </row>
    <row r="62" spans="2:4" ht="12.75" customHeight="1" x14ac:dyDescent="0.2">
      <c r="B62" s="87" t="s">
        <v>145</v>
      </c>
      <c r="C62" s="88">
        <v>144</v>
      </c>
      <c r="D62" s="89" t="s">
        <v>145</v>
      </c>
    </row>
    <row r="63" spans="2:4" ht="12.75" customHeight="1" x14ac:dyDescent="0.2">
      <c r="B63" s="87" t="s">
        <v>146</v>
      </c>
      <c r="C63" s="88">
        <v>299</v>
      </c>
      <c r="D63" s="89" t="s">
        <v>147</v>
      </c>
    </row>
    <row r="64" spans="2:4" ht="12.75" customHeight="1" x14ac:dyDescent="0.2">
      <c r="B64" s="87" t="s">
        <v>148</v>
      </c>
      <c r="C64" s="88">
        <v>62</v>
      </c>
      <c r="D64" s="89" t="s">
        <v>149</v>
      </c>
    </row>
    <row r="65" spans="2:4" ht="12.75" customHeight="1" x14ac:dyDescent="0.2">
      <c r="B65" s="87" t="s">
        <v>150</v>
      </c>
      <c r="C65" s="88">
        <v>63</v>
      </c>
      <c r="D65" s="89" t="s">
        <v>151</v>
      </c>
    </row>
    <row r="66" spans="2:4" ht="12.75" customHeight="1" x14ac:dyDescent="0.2">
      <c r="B66" s="87" t="s">
        <v>152</v>
      </c>
      <c r="C66" s="88">
        <v>52</v>
      </c>
      <c r="D66" s="89" t="s">
        <v>153</v>
      </c>
    </row>
    <row r="67" spans="2:4" ht="12.75" customHeight="1" x14ac:dyDescent="0.2">
      <c r="B67" s="87" t="s">
        <v>154</v>
      </c>
      <c r="C67" s="88">
        <v>68</v>
      </c>
      <c r="D67" s="89" t="s">
        <v>155</v>
      </c>
    </row>
    <row r="68" spans="2:4" ht="12.75" customHeight="1" x14ac:dyDescent="0.2">
      <c r="B68" s="87" t="s">
        <v>156</v>
      </c>
      <c r="C68" s="88">
        <v>119</v>
      </c>
      <c r="D68" s="89" t="s">
        <v>157</v>
      </c>
    </row>
    <row r="69" spans="2:4" ht="12.75" customHeight="1" x14ac:dyDescent="0.2">
      <c r="B69" s="87" t="s">
        <v>158</v>
      </c>
      <c r="C69" s="88">
        <v>180</v>
      </c>
      <c r="D69" s="89" t="s">
        <v>159</v>
      </c>
    </row>
    <row r="70" spans="2:4" ht="12.75" customHeight="1" x14ac:dyDescent="0.2">
      <c r="B70" s="87" t="s">
        <v>160</v>
      </c>
      <c r="C70" s="88">
        <v>90</v>
      </c>
      <c r="D70" s="89" t="s">
        <v>161</v>
      </c>
    </row>
    <row r="71" spans="2:4" ht="12.75" customHeight="1" x14ac:dyDescent="0.2">
      <c r="B71" s="87" t="s">
        <v>162</v>
      </c>
      <c r="C71" s="88">
        <v>177</v>
      </c>
      <c r="D71" s="89" t="s">
        <v>163</v>
      </c>
    </row>
    <row r="72" spans="2:4" ht="12.75" customHeight="1" x14ac:dyDescent="0.2">
      <c r="B72" s="87" t="s">
        <v>164</v>
      </c>
      <c r="C72" s="88">
        <v>99</v>
      </c>
      <c r="D72" s="89" t="s">
        <v>165</v>
      </c>
    </row>
    <row r="73" spans="2:4" ht="12.75" customHeight="1" x14ac:dyDescent="0.2">
      <c r="B73" s="87" t="s">
        <v>166</v>
      </c>
      <c r="C73" s="88">
        <v>179</v>
      </c>
      <c r="D73" s="89" t="s">
        <v>166</v>
      </c>
    </row>
    <row r="74" spans="2:4" ht="12.75" customHeight="1" x14ac:dyDescent="0.2">
      <c r="B74" s="87" t="s">
        <v>167</v>
      </c>
      <c r="C74" s="88">
        <v>133</v>
      </c>
      <c r="D74" s="89" t="s">
        <v>108</v>
      </c>
    </row>
    <row r="75" spans="2:4" ht="12.75" customHeight="1" x14ac:dyDescent="0.2">
      <c r="B75" s="87" t="s">
        <v>168</v>
      </c>
      <c r="C75" s="88">
        <v>134</v>
      </c>
      <c r="D75" s="89" t="s">
        <v>108</v>
      </c>
    </row>
    <row r="76" spans="2:4" ht="12.75" customHeight="1" x14ac:dyDescent="0.2">
      <c r="B76" s="87" t="s">
        <v>169</v>
      </c>
      <c r="C76" s="88">
        <v>57</v>
      </c>
      <c r="D76" s="89" t="s">
        <v>170</v>
      </c>
    </row>
    <row r="77" spans="2:4" ht="12.75" customHeight="1" x14ac:dyDescent="0.2">
      <c r="B77" s="87" t="s">
        <v>171</v>
      </c>
      <c r="C77" s="88">
        <v>239</v>
      </c>
      <c r="D77" s="89" t="s">
        <v>172</v>
      </c>
    </row>
    <row r="78" spans="2:4" ht="12.75" customHeight="1" x14ac:dyDescent="0.2">
      <c r="B78" s="87" t="s">
        <v>173</v>
      </c>
      <c r="C78" s="88">
        <v>202</v>
      </c>
      <c r="D78" s="89" t="s">
        <v>174</v>
      </c>
    </row>
    <row r="79" spans="2:4" ht="12.75" customHeight="1" x14ac:dyDescent="0.2">
      <c r="B79" s="87" t="s">
        <v>175</v>
      </c>
      <c r="C79" s="88">
        <v>115</v>
      </c>
      <c r="D79" s="89" t="s">
        <v>175</v>
      </c>
    </row>
    <row r="80" spans="2:4" ht="12.75" customHeight="1" x14ac:dyDescent="0.2">
      <c r="B80" s="87" t="s">
        <v>176</v>
      </c>
      <c r="C80" s="88">
        <v>320</v>
      </c>
      <c r="D80" s="89" t="s">
        <v>177</v>
      </c>
    </row>
    <row r="81" spans="2:4" ht="12.75" customHeight="1" x14ac:dyDescent="0.2">
      <c r="B81" s="87" t="s">
        <v>178</v>
      </c>
      <c r="C81" s="88">
        <v>911</v>
      </c>
      <c r="D81" s="89" t="s">
        <v>108</v>
      </c>
    </row>
    <row r="82" spans="2:4" ht="12.75" customHeight="1" x14ac:dyDescent="0.2">
      <c r="B82" s="87" t="s">
        <v>179</v>
      </c>
      <c r="C82" s="88">
        <v>19</v>
      </c>
      <c r="D82" s="89" t="s">
        <v>179</v>
      </c>
    </row>
    <row r="83" spans="2:4" ht="12.75" customHeight="1" x14ac:dyDescent="0.2">
      <c r="B83" s="87" t="s">
        <v>180</v>
      </c>
      <c r="C83" s="88">
        <v>315</v>
      </c>
      <c r="D83" s="89" t="s">
        <v>180</v>
      </c>
    </row>
    <row r="84" spans="2:4" ht="12.75" customHeight="1" x14ac:dyDescent="0.2">
      <c r="B84" s="87" t="s">
        <v>181</v>
      </c>
      <c r="C84" s="88">
        <v>905</v>
      </c>
      <c r="D84" s="89" t="s">
        <v>182</v>
      </c>
    </row>
    <row r="85" spans="2:4" ht="12.75" customHeight="1" x14ac:dyDescent="0.2">
      <c r="B85" s="87" t="s">
        <v>183</v>
      </c>
      <c r="C85" s="88">
        <v>237</v>
      </c>
      <c r="D85" s="89" t="s">
        <v>184</v>
      </c>
    </row>
    <row r="86" spans="2:4" ht="12.75" customHeight="1" x14ac:dyDescent="0.2">
      <c r="B86" s="87" t="s">
        <v>185</v>
      </c>
      <c r="C86" s="88">
        <v>11</v>
      </c>
      <c r="D86" s="89" t="s">
        <v>185</v>
      </c>
    </row>
    <row r="87" spans="2:4" ht="12.75" customHeight="1" x14ac:dyDescent="0.2">
      <c r="B87" s="87" t="s">
        <v>186</v>
      </c>
      <c r="C87" s="88">
        <v>359</v>
      </c>
      <c r="D87" s="89" t="s">
        <v>187</v>
      </c>
    </row>
    <row r="88" spans="2:4" ht="12.75" customHeight="1" x14ac:dyDescent="0.2">
      <c r="B88" s="87" t="s">
        <v>188</v>
      </c>
      <c r="C88" s="88">
        <v>149</v>
      </c>
      <c r="D88" s="89" t="s">
        <v>188</v>
      </c>
    </row>
    <row r="89" spans="2:4" ht="12.75" customHeight="1" x14ac:dyDescent="0.2">
      <c r="B89" s="87" t="s">
        <v>189</v>
      </c>
      <c r="C89" s="88">
        <v>157</v>
      </c>
      <c r="D89" s="89" t="s">
        <v>189</v>
      </c>
    </row>
    <row r="90" spans="2:4" ht="12.75" customHeight="1" x14ac:dyDescent="0.2">
      <c r="B90" s="87" t="s">
        <v>190</v>
      </c>
      <c r="C90" s="88">
        <v>4</v>
      </c>
      <c r="D90" s="89" t="s">
        <v>190</v>
      </c>
    </row>
    <row r="91" spans="2:4" ht="12.75" customHeight="1" x14ac:dyDescent="0.2">
      <c r="B91" s="87" t="s">
        <v>191</v>
      </c>
      <c r="C91" s="88">
        <v>172</v>
      </c>
      <c r="D91" s="89" t="s">
        <v>191</v>
      </c>
    </row>
    <row r="92" spans="2:4" ht="12.75" customHeight="1" x14ac:dyDescent="0.2">
      <c r="B92" s="87" t="s">
        <v>192</v>
      </c>
      <c r="C92" s="88">
        <v>253</v>
      </c>
      <c r="D92" s="89" t="s">
        <v>193</v>
      </c>
    </row>
    <row r="93" spans="2:4" ht="12.75" customHeight="1" x14ac:dyDescent="0.2">
      <c r="B93" s="87" t="s">
        <v>194</v>
      </c>
      <c r="C93" s="88">
        <v>136</v>
      </c>
      <c r="D93" s="89" t="s">
        <v>195</v>
      </c>
    </row>
    <row r="94" spans="2:4" ht="12.75" customHeight="1" x14ac:dyDescent="0.2">
      <c r="B94" s="87" t="s">
        <v>196</v>
      </c>
      <c r="C94" s="88">
        <v>294</v>
      </c>
      <c r="D94" s="89" t="s">
        <v>197</v>
      </c>
    </row>
    <row r="95" spans="2:4" ht="12.75" customHeight="1" x14ac:dyDescent="0.2">
      <c r="B95" s="87" t="s">
        <v>198</v>
      </c>
      <c r="C95" s="88">
        <v>288</v>
      </c>
      <c r="D95" s="89" t="s">
        <v>199</v>
      </c>
    </row>
    <row r="96" spans="2:4" ht="12.75" customHeight="1" x14ac:dyDescent="0.2">
      <c r="B96" s="87" t="s">
        <v>200</v>
      </c>
      <c r="C96" s="88">
        <v>155</v>
      </c>
      <c r="D96" s="89" t="s">
        <v>201</v>
      </c>
    </row>
    <row r="97" spans="2:4" ht="12.75" customHeight="1" x14ac:dyDescent="0.2">
      <c r="B97" s="87" t="s">
        <v>202</v>
      </c>
      <c r="C97" s="88">
        <v>267</v>
      </c>
      <c r="D97" s="89" t="s">
        <v>203</v>
      </c>
    </row>
    <row r="98" spans="2:4" ht="12.75" customHeight="1" x14ac:dyDescent="0.2">
      <c r="B98" s="87" t="s">
        <v>204</v>
      </c>
      <c r="C98" s="88">
        <v>132</v>
      </c>
      <c r="D98" s="89" t="s">
        <v>205</v>
      </c>
    </row>
    <row r="99" spans="2:4" ht="12.75" customHeight="1" x14ac:dyDescent="0.2">
      <c r="B99" s="87" t="s">
        <v>206</v>
      </c>
      <c r="C99" s="88">
        <v>266</v>
      </c>
      <c r="D99" s="89" t="s">
        <v>207</v>
      </c>
    </row>
    <row r="100" spans="2:4" ht="12.75" customHeight="1" x14ac:dyDescent="0.2">
      <c r="B100" s="87" t="s">
        <v>208</v>
      </c>
      <c r="C100" s="88">
        <v>154</v>
      </c>
      <c r="D100" s="89" t="s">
        <v>209</v>
      </c>
    </row>
    <row r="101" spans="2:4" ht="12.75" customHeight="1" x14ac:dyDescent="0.2">
      <c r="B101" s="87" t="s">
        <v>210</v>
      </c>
      <c r="C101" s="88">
        <v>279</v>
      </c>
      <c r="D101" s="89" t="s">
        <v>211</v>
      </c>
    </row>
    <row r="102" spans="2:4" ht="12.75" customHeight="1" x14ac:dyDescent="0.2">
      <c r="B102" s="87" t="s">
        <v>212</v>
      </c>
      <c r="C102" s="88">
        <v>131</v>
      </c>
      <c r="D102" s="89" t="s">
        <v>213</v>
      </c>
    </row>
    <row r="103" spans="2:4" ht="12.75" customHeight="1" x14ac:dyDescent="0.2">
      <c r="B103" s="87" t="s">
        <v>214</v>
      </c>
      <c r="C103" s="88">
        <v>241</v>
      </c>
      <c r="D103" s="89" t="s">
        <v>215</v>
      </c>
    </row>
    <row r="104" spans="2:4" ht="12.75" customHeight="1" x14ac:dyDescent="0.2">
      <c r="B104" s="87" t="s">
        <v>216</v>
      </c>
      <c r="C104" s="88">
        <v>152</v>
      </c>
      <c r="D104" s="89" t="s">
        <v>217</v>
      </c>
    </row>
    <row r="105" spans="2:4" ht="12.75" customHeight="1" x14ac:dyDescent="0.2">
      <c r="B105" s="87" t="s">
        <v>218</v>
      </c>
      <c r="C105" s="88">
        <v>151</v>
      </c>
      <c r="D105" s="89" t="s">
        <v>219</v>
      </c>
    </row>
    <row r="106" spans="2:4" ht="12.75" customHeight="1" x14ac:dyDescent="0.2">
      <c r="B106" s="87" t="s">
        <v>220</v>
      </c>
      <c r="C106" s="88">
        <v>129</v>
      </c>
      <c r="D106" s="89" t="s">
        <v>221</v>
      </c>
    </row>
    <row r="107" spans="2:4" ht="12.75" customHeight="1" x14ac:dyDescent="0.2">
      <c r="B107" s="87" t="s">
        <v>222</v>
      </c>
      <c r="C107" s="88">
        <v>204</v>
      </c>
      <c r="D107" s="89" t="s">
        <v>223</v>
      </c>
    </row>
    <row r="108" spans="2:4" ht="12.75" customHeight="1" x14ac:dyDescent="0.2">
      <c r="B108" s="87" t="s">
        <v>224</v>
      </c>
      <c r="C108" s="88">
        <v>51</v>
      </c>
      <c r="D108" s="89" t="s">
        <v>225</v>
      </c>
    </row>
    <row r="109" spans="2:4" ht="12.75" customHeight="1" x14ac:dyDescent="0.2">
      <c r="B109" s="87" t="s">
        <v>226</v>
      </c>
      <c r="C109" s="88">
        <v>214</v>
      </c>
      <c r="D109" s="89" t="s">
        <v>227</v>
      </c>
    </row>
    <row r="110" spans="2:4" ht="12.75" customHeight="1" x14ac:dyDescent="0.2">
      <c r="B110" s="87" t="s">
        <v>228</v>
      </c>
      <c r="C110" s="88">
        <v>198</v>
      </c>
      <c r="D110" s="89" t="s">
        <v>229</v>
      </c>
    </row>
    <row r="111" spans="2:4" ht="12.75" customHeight="1" x14ac:dyDescent="0.2">
      <c r="B111" s="87" t="s">
        <v>230</v>
      </c>
      <c r="C111" s="88">
        <v>337</v>
      </c>
      <c r="D111" s="89" t="s">
        <v>231</v>
      </c>
    </row>
    <row r="112" spans="2:4" ht="12.75" customHeight="1" x14ac:dyDescent="0.2">
      <c r="B112" s="87" t="s">
        <v>232</v>
      </c>
      <c r="C112" s="88">
        <v>203</v>
      </c>
      <c r="D112" s="89" t="s">
        <v>233</v>
      </c>
    </row>
    <row r="113" spans="2:4" ht="12.75" customHeight="1" x14ac:dyDescent="0.2">
      <c r="B113" s="87" t="s">
        <v>234</v>
      </c>
      <c r="C113" s="88">
        <v>354</v>
      </c>
      <c r="D113" s="89" t="s">
        <v>235</v>
      </c>
    </row>
    <row r="114" spans="2:4" ht="12.75" customHeight="1" x14ac:dyDescent="0.2">
      <c r="B114" s="87" t="s">
        <v>236</v>
      </c>
      <c r="C114" s="88">
        <v>150</v>
      </c>
      <c r="D114" s="89" t="s">
        <v>237</v>
      </c>
    </row>
    <row r="115" spans="2:4" ht="12.75" customHeight="1" x14ac:dyDescent="0.2">
      <c r="B115" s="87" t="s">
        <v>238</v>
      </c>
      <c r="C115" s="88">
        <v>244</v>
      </c>
      <c r="D115" s="89" t="s">
        <v>239</v>
      </c>
    </row>
    <row r="116" spans="2:4" ht="12.75" customHeight="1" x14ac:dyDescent="0.2">
      <c r="B116" s="87" t="s">
        <v>240</v>
      </c>
      <c r="C116" s="88">
        <v>59</v>
      </c>
      <c r="D116" s="89" t="s">
        <v>241</v>
      </c>
    </row>
    <row r="117" spans="2:4" ht="12.75" customHeight="1" x14ac:dyDescent="0.2">
      <c r="B117" s="87" t="s">
        <v>242</v>
      </c>
      <c r="C117" s="88">
        <v>229</v>
      </c>
      <c r="D117" s="89" t="s">
        <v>243</v>
      </c>
    </row>
    <row r="118" spans="2:4" ht="12.75" customHeight="1" x14ac:dyDescent="0.2">
      <c r="B118" s="87" t="s">
        <v>244</v>
      </c>
      <c r="C118" s="88">
        <v>98</v>
      </c>
      <c r="D118" s="89" t="s">
        <v>245</v>
      </c>
    </row>
    <row r="119" spans="2:4" ht="12.75" customHeight="1" x14ac:dyDescent="0.2">
      <c r="B119" s="87" t="s">
        <v>246</v>
      </c>
      <c r="C119" s="88">
        <v>117</v>
      </c>
      <c r="D119" s="89" t="s">
        <v>247</v>
      </c>
    </row>
    <row r="120" spans="2:4" ht="12.75" customHeight="1" x14ac:dyDescent="0.2">
      <c r="B120" s="87" t="s">
        <v>248</v>
      </c>
      <c r="C120" s="88">
        <v>232</v>
      </c>
      <c r="D120" s="89" t="s">
        <v>249</v>
      </c>
    </row>
    <row r="121" spans="2:4" ht="12.75" customHeight="1" x14ac:dyDescent="0.2">
      <c r="B121" s="87" t="s">
        <v>250</v>
      </c>
      <c r="C121" s="88">
        <v>281</v>
      </c>
      <c r="D121" s="89" t="s">
        <v>251</v>
      </c>
    </row>
    <row r="122" spans="2:4" ht="12.75" customHeight="1" x14ac:dyDescent="0.2">
      <c r="B122" s="87" t="s">
        <v>252</v>
      </c>
      <c r="C122" s="88">
        <v>222</v>
      </c>
      <c r="D122" s="89" t="s">
        <v>253</v>
      </c>
    </row>
    <row r="123" spans="2:4" ht="12.75" customHeight="1" x14ac:dyDescent="0.2">
      <c r="B123" s="87" t="s">
        <v>254</v>
      </c>
      <c r="C123" s="88">
        <v>187</v>
      </c>
      <c r="D123" s="89" t="s">
        <v>255</v>
      </c>
    </row>
    <row r="124" spans="2:4" ht="12.75" customHeight="1" x14ac:dyDescent="0.2">
      <c r="B124" s="87" t="s">
        <v>256</v>
      </c>
      <c r="C124" s="88">
        <v>28</v>
      </c>
      <c r="D124" s="89" t="s">
        <v>256</v>
      </c>
    </row>
    <row r="125" spans="2:4" ht="12.75" customHeight="1" x14ac:dyDescent="0.2">
      <c r="B125" s="87" t="s">
        <v>257</v>
      </c>
      <c r="C125" s="88">
        <v>16</v>
      </c>
      <c r="D125" s="89" t="s">
        <v>258</v>
      </c>
    </row>
    <row r="126" spans="2:4" ht="12.75" customHeight="1" x14ac:dyDescent="0.2">
      <c r="B126" s="87" t="s">
        <v>259</v>
      </c>
      <c r="C126" s="88">
        <v>15</v>
      </c>
      <c r="D126" s="89" t="s">
        <v>260</v>
      </c>
    </row>
    <row r="127" spans="2:4" ht="12.75" customHeight="1" x14ac:dyDescent="0.2">
      <c r="B127" s="87" t="s">
        <v>261</v>
      </c>
      <c r="C127" s="88">
        <v>87</v>
      </c>
      <c r="D127" s="89" t="s">
        <v>262</v>
      </c>
    </row>
    <row r="128" spans="2:4" ht="12.75" customHeight="1" x14ac:dyDescent="0.2">
      <c r="B128" s="87" t="s">
        <v>263</v>
      </c>
      <c r="C128" s="88">
        <v>277</v>
      </c>
      <c r="D128" s="89" t="s">
        <v>264</v>
      </c>
    </row>
    <row r="129" spans="2:4" ht="12.75" customHeight="1" x14ac:dyDescent="0.2">
      <c r="B129" s="87" t="s">
        <v>265</v>
      </c>
      <c r="C129" s="88">
        <v>331</v>
      </c>
      <c r="D129" s="89" t="s">
        <v>266</v>
      </c>
    </row>
    <row r="130" spans="2:4" ht="12.75" customHeight="1" x14ac:dyDescent="0.2">
      <c r="B130" s="87" t="s">
        <v>267</v>
      </c>
      <c r="C130" s="88">
        <v>321</v>
      </c>
      <c r="D130" s="89" t="s">
        <v>268</v>
      </c>
    </row>
    <row r="131" spans="2:4" ht="12.75" customHeight="1" x14ac:dyDescent="0.2">
      <c r="B131" s="87" t="s">
        <v>269</v>
      </c>
      <c r="C131" s="88">
        <v>88</v>
      </c>
      <c r="D131" s="89" t="s">
        <v>270</v>
      </c>
    </row>
    <row r="132" spans="2:4" ht="12.75" customHeight="1" x14ac:dyDescent="0.2">
      <c r="B132" s="87" t="s">
        <v>271</v>
      </c>
      <c r="C132" s="88">
        <v>252</v>
      </c>
      <c r="D132" s="89" t="s">
        <v>272</v>
      </c>
    </row>
    <row r="133" spans="2:4" ht="12.75" customHeight="1" x14ac:dyDescent="0.2">
      <c r="B133" s="87" t="s">
        <v>273</v>
      </c>
      <c r="C133" s="88">
        <v>289</v>
      </c>
      <c r="D133" s="89" t="s">
        <v>274</v>
      </c>
    </row>
    <row r="134" spans="2:4" ht="12.75" customHeight="1" x14ac:dyDescent="0.2">
      <c r="B134" s="87" t="s">
        <v>275</v>
      </c>
      <c r="C134" s="88">
        <v>349</v>
      </c>
      <c r="D134" s="89" t="s">
        <v>276</v>
      </c>
    </row>
    <row r="135" spans="2:4" ht="12.75" customHeight="1" x14ac:dyDescent="0.2">
      <c r="B135" s="87" t="s">
        <v>277</v>
      </c>
      <c r="C135" s="88">
        <v>350</v>
      </c>
      <c r="D135" s="89" t="s">
        <v>278</v>
      </c>
    </row>
    <row r="136" spans="2:4" ht="12.75" customHeight="1" x14ac:dyDescent="0.2">
      <c r="B136" s="87" t="s">
        <v>279</v>
      </c>
      <c r="C136" s="88">
        <v>41</v>
      </c>
      <c r="D136" s="89" t="s">
        <v>280</v>
      </c>
    </row>
    <row r="137" spans="2:4" ht="12.75" customHeight="1" x14ac:dyDescent="0.2">
      <c r="B137" s="87" t="s">
        <v>281</v>
      </c>
      <c r="C137" s="88">
        <v>273</v>
      </c>
      <c r="D137" s="89" t="s">
        <v>282</v>
      </c>
    </row>
    <row r="138" spans="2:4" ht="12.75" customHeight="1" x14ac:dyDescent="0.2">
      <c r="B138" s="87" t="s">
        <v>283</v>
      </c>
      <c r="C138" s="88">
        <v>170</v>
      </c>
      <c r="D138" s="89" t="s">
        <v>284</v>
      </c>
    </row>
    <row r="139" spans="2:4" ht="12.75" customHeight="1" x14ac:dyDescent="0.2">
      <c r="B139" s="87" t="s">
        <v>285</v>
      </c>
      <c r="C139" s="88">
        <v>343</v>
      </c>
      <c r="D139" s="89" t="s">
        <v>286</v>
      </c>
    </row>
    <row r="140" spans="2:4" ht="12.75" customHeight="1" x14ac:dyDescent="0.2">
      <c r="B140" s="87" t="s">
        <v>287</v>
      </c>
      <c r="C140" s="88">
        <v>356</v>
      </c>
      <c r="D140" s="89" t="s">
        <v>288</v>
      </c>
    </row>
    <row r="141" spans="2:4" ht="12.75" customHeight="1" x14ac:dyDescent="0.2">
      <c r="B141" s="87" t="s">
        <v>289</v>
      </c>
      <c r="C141" s="88">
        <v>329</v>
      </c>
      <c r="D141" s="89" t="s">
        <v>290</v>
      </c>
    </row>
    <row r="142" spans="2:4" ht="12.75" customHeight="1" x14ac:dyDescent="0.2">
      <c r="B142" s="87" t="s">
        <v>291</v>
      </c>
      <c r="C142" s="88">
        <v>94</v>
      </c>
      <c r="D142" s="89" t="s">
        <v>292</v>
      </c>
    </row>
    <row r="143" spans="2:4" ht="12.75" customHeight="1" x14ac:dyDescent="0.2">
      <c r="B143" s="87" t="s">
        <v>293</v>
      </c>
      <c r="C143" s="88">
        <v>173</v>
      </c>
      <c r="D143" s="89" t="s">
        <v>294</v>
      </c>
    </row>
    <row r="144" spans="2:4" ht="12.75" customHeight="1" x14ac:dyDescent="0.2">
      <c r="B144" s="87" t="s">
        <v>295</v>
      </c>
      <c r="C144" s="88">
        <v>145</v>
      </c>
      <c r="D144" s="89" t="s">
        <v>296</v>
      </c>
    </row>
    <row r="145" spans="2:4" ht="12.75" customHeight="1" x14ac:dyDescent="0.2">
      <c r="B145" s="87" t="s">
        <v>297</v>
      </c>
      <c r="C145" s="88">
        <v>247</v>
      </c>
      <c r="D145" s="89" t="s">
        <v>298</v>
      </c>
    </row>
    <row r="146" spans="2:4" ht="12.75" customHeight="1" x14ac:dyDescent="0.2">
      <c r="B146" s="87" t="s">
        <v>299</v>
      </c>
      <c r="C146" s="88">
        <v>137</v>
      </c>
      <c r="D146" s="89" t="s">
        <v>299</v>
      </c>
    </row>
    <row r="147" spans="2:4" ht="12.75" customHeight="1" x14ac:dyDescent="0.2">
      <c r="B147" s="87" t="s">
        <v>300</v>
      </c>
      <c r="C147" s="88">
        <v>224</v>
      </c>
      <c r="D147" s="89" t="s">
        <v>301</v>
      </c>
    </row>
    <row r="148" spans="2:4" ht="12.75" customHeight="1" x14ac:dyDescent="0.2">
      <c r="B148" s="87" t="s">
        <v>302</v>
      </c>
      <c r="C148" s="88">
        <v>146</v>
      </c>
      <c r="D148" s="89" t="s">
        <v>303</v>
      </c>
    </row>
    <row r="149" spans="2:4" ht="12.75" customHeight="1" x14ac:dyDescent="0.2">
      <c r="B149" s="87" t="s">
        <v>304</v>
      </c>
      <c r="C149" s="88">
        <v>217</v>
      </c>
      <c r="D149" s="89" t="s">
        <v>305</v>
      </c>
    </row>
    <row r="150" spans="2:4" ht="12.75" customHeight="1" x14ac:dyDescent="0.2">
      <c r="B150" s="87" t="s">
        <v>306</v>
      </c>
      <c r="C150" s="88">
        <v>213</v>
      </c>
      <c r="D150" s="89" t="s">
        <v>307</v>
      </c>
    </row>
    <row r="151" spans="2:4" ht="12.75" customHeight="1" x14ac:dyDescent="0.2">
      <c r="B151" s="87" t="s">
        <v>308</v>
      </c>
      <c r="C151" s="88">
        <v>84</v>
      </c>
      <c r="D151" s="89" t="s">
        <v>308</v>
      </c>
    </row>
    <row r="152" spans="2:4" ht="12.75" customHeight="1" x14ac:dyDescent="0.2">
      <c r="B152" s="87" t="s">
        <v>309</v>
      </c>
      <c r="C152" s="88">
        <v>348</v>
      </c>
      <c r="D152" s="89" t="s">
        <v>310</v>
      </c>
    </row>
    <row r="153" spans="2:4" ht="12.75" customHeight="1" x14ac:dyDescent="0.2">
      <c r="B153" s="87" t="s">
        <v>311</v>
      </c>
      <c r="C153" s="88">
        <v>301</v>
      </c>
      <c r="D153" s="89" t="s">
        <v>312</v>
      </c>
    </row>
    <row r="154" spans="2:4" ht="12.75" customHeight="1" x14ac:dyDescent="0.2">
      <c r="B154" s="87" t="s">
        <v>313</v>
      </c>
      <c r="C154" s="88">
        <v>336</v>
      </c>
      <c r="D154" s="89" t="s">
        <v>314</v>
      </c>
    </row>
    <row r="155" spans="2:4" ht="12.75" customHeight="1" x14ac:dyDescent="0.2">
      <c r="B155" s="87" t="s">
        <v>315</v>
      </c>
      <c r="C155" s="88">
        <v>221</v>
      </c>
      <c r="D155" s="89" t="s">
        <v>316</v>
      </c>
    </row>
    <row r="156" spans="2:4" ht="12.75" customHeight="1" x14ac:dyDescent="0.2">
      <c r="B156" s="87" t="s">
        <v>317</v>
      </c>
      <c r="C156" s="88">
        <v>37</v>
      </c>
      <c r="D156" s="89" t="s">
        <v>318</v>
      </c>
    </row>
    <row r="157" spans="2:4" ht="12.75" customHeight="1" x14ac:dyDescent="0.2">
      <c r="B157" s="87" t="s">
        <v>319</v>
      </c>
      <c r="C157" s="88">
        <v>298</v>
      </c>
      <c r="D157" s="89" t="s">
        <v>320</v>
      </c>
    </row>
    <row r="158" spans="2:4" ht="12.75" customHeight="1" x14ac:dyDescent="0.2">
      <c r="B158" s="87" t="s">
        <v>321</v>
      </c>
      <c r="C158" s="88">
        <v>242</v>
      </c>
      <c r="D158" s="89" t="s">
        <v>322</v>
      </c>
    </row>
    <row r="159" spans="2:4" ht="12.75" customHeight="1" x14ac:dyDescent="0.2">
      <c r="B159" s="87" t="s">
        <v>323</v>
      </c>
      <c r="C159" s="88">
        <v>268</v>
      </c>
      <c r="D159" s="89" t="s">
        <v>324</v>
      </c>
    </row>
    <row r="160" spans="2:4" ht="12.75" customHeight="1" x14ac:dyDescent="0.2">
      <c r="B160" s="87" t="s">
        <v>325</v>
      </c>
      <c r="C160" s="88">
        <v>42</v>
      </c>
      <c r="D160" s="89" t="s">
        <v>326</v>
      </c>
    </row>
    <row r="161" spans="2:4" ht="12.75" customHeight="1" x14ac:dyDescent="0.2">
      <c r="B161" s="87" t="s">
        <v>327</v>
      </c>
      <c r="C161" s="88">
        <v>48</v>
      </c>
      <c r="D161" s="89" t="s">
        <v>328</v>
      </c>
    </row>
    <row r="162" spans="2:4" ht="12.75" customHeight="1" x14ac:dyDescent="0.2">
      <c r="B162" s="87" t="s">
        <v>329</v>
      </c>
      <c r="C162" s="88">
        <v>104</v>
      </c>
      <c r="D162" s="89" t="s">
        <v>330</v>
      </c>
    </row>
    <row r="163" spans="2:4" ht="12.75" customHeight="1" x14ac:dyDescent="0.2">
      <c r="B163" s="87" t="s">
        <v>331</v>
      </c>
      <c r="C163" s="88">
        <v>274</v>
      </c>
      <c r="D163" s="89" t="s">
        <v>332</v>
      </c>
    </row>
    <row r="164" spans="2:4" ht="12.75" customHeight="1" x14ac:dyDescent="0.2">
      <c r="B164" s="87" t="s">
        <v>333</v>
      </c>
      <c r="C164" s="88">
        <v>248</v>
      </c>
      <c r="D164" s="89" t="s">
        <v>334</v>
      </c>
    </row>
    <row r="165" spans="2:4" ht="12.75" customHeight="1" x14ac:dyDescent="0.2">
      <c r="B165" s="87" t="s">
        <v>335</v>
      </c>
      <c r="C165" s="88">
        <v>189</v>
      </c>
      <c r="D165" s="89" t="s">
        <v>336</v>
      </c>
    </row>
    <row r="166" spans="2:4" ht="12.75" customHeight="1" x14ac:dyDescent="0.2">
      <c r="B166" s="87" t="s">
        <v>337</v>
      </c>
      <c r="C166" s="88">
        <v>913</v>
      </c>
      <c r="D166" s="89" t="s">
        <v>338</v>
      </c>
    </row>
    <row r="167" spans="2:4" ht="12.75" customHeight="1" x14ac:dyDescent="0.2">
      <c r="B167" s="87" t="s">
        <v>339</v>
      </c>
      <c r="C167" s="88">
        <v>311</v>
      </c>
      <c r="D167" s="89" t="s">
        <v>340</v>
      </c>
    </row>
    <row r="168" spans="2:4" ht="12.75" customHeight="1" x14ac:dyDescent="0.2">
      <c r="B168" s="87" t="s">
        <v>341</v>
      </c>
      <c r="C168" s="88">
        <v>332</v>
      </c>
      <c r="D168" s="89" t="s">
        <v>342</v>
      </c>
    </row>
    <row r="169" spans="2:4" ht="12.75" customHeight="1" x14ac:dyDescent="0.2">
      <c r="B169" s="87" t="s">
        <v>343</v>
      </c>
      <c r="C169" s="88">
        <v>300</v>
      </c>
      <c r="D169" s="89" t="s">
        <v>344</v>
      </c>
    </row>
    <row r="170" spans="2:4" ht="12.75" customHeight="1" x14ac:dyDescent="0.2">
      <c r="B170" s="87" t="s">
        <v>345</v>
      </c>
      <c r="C170" s="88">
        <v>265</v>
      </c>
      <c r="D170" s="89" t="s">
        <v>346</v>
      </c>
    </row>
    <row r="171" spans="2:4" ht="12.75" customHeight="1" x14ac:dyDescent="0.2">
      <c r="B171" s="87" t="s">
        <v>347</v>
      </c>
      <c r="C171" s="88">
        <v>234</v>
      </c>
      <c r="D171" s="89" t="s">
        <v>348</v>
      </c>
    </row>
    <row r="172" spans="2:4" ht="12.75" customHeight="1" x14ac:dyDescent="0.2">
      <c r="B172" s="87" t="s">
        <v>349</v>
      </c>
      <c r="C172" s="88">
        <v>310</v>
      </c>
      <c r="D172" s="89" t="s">
        <v>350</v>
      </c>
    </row>
    <row r="173" spans="2:4" ht="12.75" customHeight="1" x14ac:dyDescent="0.2">
      <c r="B173" s="87" t="s">
        <v>351</v>
      </c>
      <c r="C173" s="88">
        <v>912</v>
      </c>
      <c r="D173" s="89" t="s">
        <v>351</v>
      </c>
    </row>
    <row r="174" spans="2:4" ht="12.75" customHeight="1" x14ac:dyDescent="0.2">
      <c r="B174" s="87" t="s">
        <v>352</v>
      </c>
      <c r="C174" s="88">
        <v>338</v>
      </c>
      <c r="D174" s="89" t="s">
        <v>353</v>
      </c>
    </row>
    <row r="175" spans="2:4" ht="12.75" customHeight="1" x14ac:dyDescent="0.2">
      <c r="B175" s="87" t="s">
        <v>354</v>
      </c>
      <c r="C175" s="88">
        <v>218</v>
      </c>
      <c r="D175" s="89" t="s">
        <v>354</v>
      </c>
    </row>
    <row r="176" spans="2:4" ht="12.75" customHeight="1" x14ac:dyDescent="0.2">
      <c r="B176" s="87" t="s">
        <v>355</v>
      </c>
      <c r="C176" s="88">
        <v>205</v>
      </c>
      <c r="D176" s="89" t="s">
        <v>356</v>
      </c>
    </row>
    <row r="177" spans="2:4" ht="12.75" customHeight="1" x14ac:dyDescent="0.2">
      <c r="B177" s="87" t="s">
        <v>357</v>
      </c>
      <c r="C177" s="88">
        <v>353</v>
      </c>
      <c r="D177" s="89" t="s">
        <v>358</v>
      </c>
    </row>
    <row r="178" spans="2:4" ht="12.75" customHeight="1" x14ac:dyDescent="0.2">
      <c r="B178" s="87" t="s">
        <v>359</v>
      </c>
      <c r="C178" s="88">
        <v>199</v>
      </c>
      <c r="D178" s="89" t="s">
        <v>360</v>
      </c>
    </row>
    <row r="179" spans="2:4" ht="12.75" customHeight="1" x14ac:dyDescent="0.2">
      <c r="B179" s="87" t="s">
        <v>361</v>
      </c>
      <c r="C179" s="88">
        <v>109</v>
      </c>
      <c r="D179" s="89" t="s">
        <v>361</v>
      </c>
    </row>
    <row r="180" spans="2:4" ht="12.75" customHeight="1" x14ac:dyDescent="0.2">
      <c r="B180" s="87" t="s">
        <v>362</v>
      </c>
      <c r="C180" s="88">
        <v>167</v>
      </c>
      <c r="D180" s="89" t="s">
        <v>363</v>
      </c>
    </row>
    <row r="181" spans="2:4" ht="12.75" customHeight="1" x14ac:dyDescent="0.2">
      <c r="B181" s="87" t="s">
        <v>364</v>
      </c>
      <c r="C181" s="88">
        <v>5</v>
      </c>
      <c r="D181" s="89" t="s">
        <v>365</v>
      </c>
    </row>
    <row r="182" spans="2:4" ht="12.75" customHeight="1" x14ac:dyDescent="0.2">
      <c r="B182" s="87" t="s">
        <v>366</v>
      </c>
      <c r="C182" s="88">
        <v>296</v>
      </c>
      <c r="D182" s="89" t="s">
        <v>367</v>
      </c>
    </row>
    <row r="183" spans="2:4" ht="12.75" customHeight="1" x14ac:dyDescent="0.2">
      <c r="B183" s="87" t="s">
        <v>368</v>
      </c>
      <c r="C183" s="88">
        <v>156</v>
      </c>
      <c r="D183" s="89" t="s">
        <v>369</v>
      </c>
    </row>
    <row r="184" spans="2:4" ht="12.75" customHeight="1" x14ac:dyDescent="0.2">
      <c r="B184" s="87" t="s">
        <v>370</v>
      </c>
      <c r="C184" s="88">
        <v>915</v>
      </c>
      <c r="D184" s="89" t="s">
        <v>370</v>
      </c>
    </row>
    <row r="185" spans="2:4" ht="12.75" customHeight="1" x14ac:dyDescent="0.2">
      <c r="B185" s="87" t="s">
        <v>371</v>
      </c>
      <c r="C185" s="88">
        <v>283</v>
      </c>
      <c r="D185" s="89" t="s">
        <v>371</v>
      </c>
    </row>
    <row r="186" spans="2:4" ht="12.75" customHeight="1" x14ac:dyDescent="0.2">
      <c r="B186" s="87" t="s">
        <v>372</v>
      </c>
      <c r="C186" s="88"/>
      <c r="D186" s="89" t="s">
        <v>372</v>
      </c>
    </row>
    <row r="187" spans="2:4" ht="12.75" customHeight="1" x14ac:dyDescent="0.2">
      <c r="B187" s="87" t="s">
        <v>373</v>
      </c>
      <c r="C187" s="88">
        <v>901</v>
      </c>
      <c r="D187" s="89" t="s">
        <v>374</v>
      </c>
    </row>
    <row r="188" spans="2:4" ht="12.75" customHeight="1" x14ac:dyDescent="0.2">
      <c r="B188" s="87" t="s">
        <v>375</v>
      </c>
      <c r="C188" s="88">
        <v>153</v>
      </c>
      <c r="D188" s="89" t="s">
        <v>375</v>
      </c>
    </row>
    <row r="189" spans="2:4" ht="12.75" customHeight="1" x14ac:dyDescent="0.2">
      <c r="B189" s="87" t="s">
        <v>376</v>
      </c>
      <c r="C189" s="88">
        <v>168</v>
      </c>
      <c r="D189" s="89" t="s">
        <v>376</v>
      </c>
    </row>
    <row r="190" spans="2:4" ht="12.75" customHeight="1" x14ac:dyDescent="0.2">
      <c r="B190" s="87" t="s">
        <v>377</v>
      </c>
      <c r="C190" s="88">
        <v>143</v>
      </c>
      <c r="D190" s="89" t="s">
        <v>377</v>
      </c>
    </row>
    <row r="191" spans="2:4" ht="12.75" customHeight="1" x14ac:dyDescent="0.2">
      <c r="B191" s="87" t="s">
        <v>378</v>
      </c>
      <c r="C191" s="88">
        <v>235</v>
      </c>
      <c r="D191" s="89" t="s">
        <v>379</v>
      </c>
    </row>
    <row r="192" spans="2:4" ht="12.75" customHeight="1" x14ac:dyDescent="0.2">
      <c r="B192" s="87" t="s">
        <v>380</v>
      </c>
      <c r="C192" s="88">
        <v>292</v>
      </c>
      <c r="D192" s="89" t="s">
        <v>381</v>
      </c>
    </row>
    <row r="193" spans="2:4" ht="12.75" customHeight="1" x14ac:dyDescent="0.2">
      <c r="B193" s="87" t="s">
        <v>382</v>
      </c>
      <c r="C193" s="88">
        <v>116</v>
      </c>
      <c r="D193" s="89" t="s">
        <v>382</v>
      </c>
    </row>
    <row r="194" spans="2:4" ht="12.75" customHeight="1" x14ac:dyDescent="0.2">
      <c r="B194" s="87" t="s">
        <v>383</v>
      </c>
      <c r="C194" s="88">
        <v>249</v>
      </c>
      <c r="D194" s="89" t="s">
        <v>384</v>
      </c>
    </row>
    <row r="195" spans="2:4" ht="12.75" customHeight="1" x14ac:dyDescent="0.2">
      <c r="B195" s="87" t="s">
        <v>385</v>
      </c>
      <c r="C195" s="88">
        <v>346</v>
      </c>
      <c r="D195" s="89" t="s">
        <v>386</v>
      </c>
    </row>
    <row r="196" spans="2:4" ht="12.75" customHeight="1" x14ac:dyDescent="0.2">
      <c r="B196" s="87" t="s">
        <v>387</v>
      </c>
      <c r="C196" s="88">
        <v>230</v>
      </c>
      <c r="D196" s="89" t="s">
        <v>388</v>
      </c>
    </row>
    <row r="197" spans="2:4" ht="12.75" customHeight="1" x14ac:dyDescent="0.2">
      <c r="B197" s="87" t="s">
        <v>389</v>
      </c>
      <c r="C197" s="88">
        <v>125</v>
      </c>
      <c r="D197" s="89" t="s">
        <v>389</v>
      </c>
    </row>
    <row r="198" spans="2:4" ht="12.75" customHeight="1" x14ac:dyDescent="0.2">
      <c r="B198" s="87" t="s">
        <v>390</v>
      </c>
      <c r="C198" s="88">
        <v>106</v>
      </c>
      <c r="D198" s="89" t="s">
        <v>390</v>
      </c>
    </row>
    <row r="199" spans="2:4" ht="12.75" customHeight="1" x14ac:dyDescent="0.2">
      <c r="B199" s="87" t="s">
        <v>391</v>
      </c>
      <c r="C199" s="88">
        <v>95</v>
      </c>
      <c r="D199" s="89" t="s">
        <v>391</v>
      </c>
    </row>
    <row r="200" spans="2:4" ht="12.75" customHeight="1" x14ac:dyDescent="0.2">
      <c r="B200" s="87" t="s">
        <v>392</v>
      </c>
      <c r="C200" s="88">
        <v>114</v>
      </c>
      <c r="D200" s="89" t="s">
        <v>392</v>
      </c>
    </row>
    <row r="201" spans="2:4" ht="12.75" customHeight="1" x14ac:dyDescent="0.2">
      <c r="B201" s="87" t="s">
        <v>393</v>
      </c>
      <c r="C201" s="88">
        <v>906</v>
      </c>
      <c r="D201" s="89" t="s">
        <v>393</v>
      </c>
    </row>
    <row r="202" spans="2:4" ht="12.75" customHeight="1" x14ac:dyDescent="0.2">
      <c r="B202" s="87" t="s">
        <v>394</v>
      </c>
      <c r="C202" s="88">
        <v>124</v>
      </c>
      <c r="D202" s="89" t="s">
        <v>395</v>
      </c>
    </row>
    <row r="203" spans="2:4" ht="12.75" customHeight="1" x14ac:dyDescent="0.2">
      <c r="B203" s="87" t="s">
        <v>396</v>
      </c>
      <c r="C203" s="88">
        <v>175</v>
      </c>
      <c r="D203" s="89" t="s">
        <v>396</v>
      </c>
    </row>
    <row r="204" spans="2:4" ht="12.75" customHeight="1" x14ac:dyDescent="0.2">
      <c r="B204" s="87" t="s">
        <v>397</v>
      </c>
      <c r="C204" s="88">
        <v>206</v>
      </c>
      <c r="D204" s="89" t="s">
        <v>398</v>
      </c>
    </row>
    <row r="205" spans="2:4" ht="12.75" customHeight="1" x14ac:dyDescent="0.2">
      <c r="B205" s="87" t="s">
        <v>399</v>
      </c>
      <c r="C205" s="88">
        <v>128</v>
      </c>
      <c r="D205" s="89" t="s">
        <v>400</v>
      </c>
    </row>
    <row r="206" spans="2:4" ht="12.75" customHeight="1" x14ac:dyDescent="0.2">
      <c r="B206" s="87" t="s">
        <v>401</v>
      </c>
      <c r="C206" s="88">
        <v>77</v>
      </c>
      <c r="D206" s="89" t="s">
        <v>108</v>
      </c>
    </row>
    <row r="207" spans="2:4" ht="12.75" customHeight="1" x14ac:dyDescent="0.2">
      <c r="B207" s="87" t="s">
        <v>402</v>
      </c>
      <c r="C207" s="88">
        <v>207</v>
      </c>
      <c r="D207" s="89" t="s">
        <v>403</v>
      </c>
    </row>
    <row r="208" spans="2:4" ht="12.75" customHeight="1" x14ac:dyDescent="0.2">
      <c r="B208" s="87" t="s">
        <v>404</v>
      </c>
      <c r="C208" s="88">
        <v>108</v>
      </c>
      <c r="D208" s="89" t="s">
        <v>404</v>
      </c>
    </row>
    <row r="209" spans="2:4" ht="12.75" customHeight="1" x14ac:dyDescent="0.2">
      <c r="B209" s="87" t="s">
        <v>405</v>
      </c>
      <c r="C209" s="88">
        <v>231</v>
      </c>
      <c r="D209" s="89" t="s">
        <v>406</v>
      </c>
    </row>
    <row r="210" spans="2:4" ht="12.75" customHeight="1" x14ac:dyDescent="0.2">
      <c r="B210" s="87" t="s">
        <v>407</v>
      </c>
      <c r="C210" s="88">
        <v>291</v>
      </c>
      <c r="D210" s="89" t="s">
        <v>408</v>
      </c>
    </row>
    <row r="211" spans="2:4" ht="12.75" customHeight="1" x14ac:dyDescent="0.2">
      <c r="B211" s="87" t="s">
        <v>409</v>
      </c>
      <c r="C211" s="88">
        <v>123</v>
      </c>
      <c r="D211" s="89" t="s">
        <v>409</v>
      </c>
    </row>
    <row r="212" spans="2:4" ht="12.75" customHeight="1" x14ac:dyDescent="0.2">
      <c r="B212" s="87" t="s">
        <v>410</v>
      </c>
      <c r="C212" s="88">
        <v>225</v>
      </c>
      <c r="D212" s="89" t="s">
        <v>410</v>
      </c>
    </row>
    <row r="213" spans="2:4" ht="12.75" customHeight="1" x14ac:dyDescent="0.2">
      <c r="B213" s="87" t="s">
        <v>411</v>
      </c>
      <c r="C213" s="88">
        <v>340</v>
      </c>
      <c r="D213" s="89" t="s">
        <v>412</v>
      </c>
    </row>
    <row r="214" spans="2:4" ht="12.75" customHeight="1" x14ac:dyDescent="0.2">
      <c r="B214" s="87" t="s">
        <v>413</v>
      </c>
      <c r="C214" s="88">
        <v>159</v>
      </c>
      <c r="D214" s="89" t="s">
        <v>414</v>
      </c>
    </row>
    <row r="215" spans="2:4" ht="12.75" customHeight="1" x14ac:dyDescent="0.2">
      <c r="B215" s="87" t="s">
        <v>415</v>
      </c>
      <c r="C215" s="88">
        <v>169</v>
      </c>
      <c r="D215" s="89" t="s">
        <v>416</v>
      </c>
    </row>
    <row r="216" spans="2:4" ht="12.75" customHeight="1" x14ac:dyDescent="0.2">
      <c r="B216" s="87" t="s">
        <v>417</v>
      </c>
      <c r="C216" s="88">
        <v>12</v>
      </c>
      <c r="D216" s="89" t="s">
        <v>418</v>
      </c>
    </row>
    <row r="217" spans="2:4" ht="12.75" customHeight="1" x14ac:dyDescent="0.2">
      <c r="B217" s="87" t="s">
        <v>419</v>
      </c>
      <c r="C217" s="88">
        <v>303</v>
      </c>
      <c r="D217" s="89" t="s">
        <v>420</v>
      </c>
    </row>
    <row r="218" spans="2:4" ht="12.75" customHeight="1" x14ac:dyDescent="0.2">
      <c r="B218" s="87" t="s">
        <v>421</v>
      </c>
      <c r="C218" s="88">
        <v>220</v>
      </c>
      <c r="D218" s="89" t="s">
        <v>422</v>
      </c>
    </row>
    <row r="219" spans="2:4" ht="12.75" customHeight="1" x14ac:dyDescent="0.2">
      <c r="B219" s="87" t="s">
        <v>423</v>
      </c>
      <c r="C219" s="88">
        <v>316</v>
      </c>
      <c r="D219" s="89" t="s">
        <v>108</v>
      </c>
    </row>
    <row r="220" spans="2:4" ht="12.75" customHeight="1" x14ac:dyDescent="0.2">
      <c r="B220" s="87" t="s">
        <v>424</v>
      </c>
      <c r="C220" s="88">
        <v>219</v>
      </c>
      <c r="D220" s="89" t="s">
        <v>422</v>
      </c>
    </row>
    <row r="221" spans="2:4" ht="12.75" customHeight="1" x14ac:dyDescent="0.2">
      <c r="B221" s="87" t="s">
        <v>425</v>
      </c>
      <c r="C221" s="88">
        <v>21</v>
      </c>
      <c r="D221" s="89" t="s">
        <v>425</v>
      </c>
    </row>
    <row r="222" spans="2:4" ht="12.75" customHeight="1" x14ac:dyDescent="0.2">
      <c r="B222" s="87" t="s">
        <v>426</v>
      </c>
      <c r="C222" s="88">
        <v>111</v>
      </c>
      <c r="D222" s="89" t="s">
        <v>426</v>
      </c>
    </row>
    <row r="223" spans="2:4" ht="12.75" customHeight="1" x14ac:dyDescent="0.2">
      <c r="B223" s="87" t="s">
        <v>427</v>
      </c>
      <c r="C223" s="88">
        <v>323</v>
      </c>
      <c r="D223" s="89" t="s">
        <v>428</v>
      </c>
    </row>
    <row r="224" spans="2:4" ht="12.75" customHeight="1" x14ac:dyDescent="0.2">
      <c r="B224" s="87" t="s">
        <v>429</v>
      </c>
      <c r="C224" s="88">
        <v>324</v>
      </c>
      <c r="D224" s="89" t="s">
        <v>430</v>
      </c>
    </row>
    <row r="225" spans="2:4" ht="12.75" customHeight="1" x14ac:dyDescent="0.2">
      <c r="B225" s="87" t="s">
        <v>431</v>
      </c>
      <c r="C225" s="88">
        <v>322</v>
      </c>
      <c r="D225" s="89" t="s">
        <v>428</v>
      </c>
    </row>
    <row r="226" spans="2:4" ht="12.75" customHeight="1" x14ac:dyDescent="0.2">
      <c r="B226" s="87" t="s">
        <v>432</v>
      </c>
      <c r="C226" s="88">
        <v>33</v>
      </c>
      <c r="D226" s="89" t="s">
        <v>432</v>
      </c>
    </row>
    <row r="227" spans="2:4" ht="12.75" customHeight="1" x14ac:dyDescent="0.2">
      <c r="B227" s="87" t="s">
        <v>433</v>
      </c>
      <c r="C227" s="88">
        <v>22</v>
      </c>
      <c r="D227" s="89" t="s">
        <v>433</v>
      </c>
    </row>
    <row r="228" spans="2:4" ht="12.75" customHeight="1" x14ac:dyDescent="0.2">
      <c r="B228" s="87" t="s">
        <v>434</v>
      </c>
      <c r="C228" s="88">
        <v>58</v>
      </c>
      <c r="D228" s="89" t="s">
        <v>435</v>
      </c>
    </row>
    <row r="229" spans="2:4" ht="12.75" customHeight="1" x14ac:dyDescent="0.2">
      <c r="B229" s="87" t="s">
        <v>436</v>
      </c>
      <c r="C229" s="88">
        <v>118</v>
      </c>
      <c r="D229" s="89" t="s">
        <v>437</v>
      </c>
    </row>
    <row r="230" spans="2:4" ht="12.75" customHeight="1" x14ac:dyDescent="0.2">
      <c r="B230" s="87" t="s">
        <v>438</v>
      </c>
      <c r="C230" s="88">
        <v>282</v>
      </c>
      <c r="D230" s="89" t="s">
        <v>438</v>
      </c>
    </row>
    <row r="231" spans="2:4" ht="12.75" customHeight="1" x14ac:dyDescent="0.2">
      <c r="B231" s="87" t="s">
        <v>439</v>
      </c>
      <c r="C231" s="88">
        <v>158</v>
      </c>
      <c r="D231" s="89" t="s">
        <v>439</v>
      </c>
    </row>
    <row r="232" spans="2:4" ht="12.75" customHeight="1" x14ac:dyDescent="0.2">
      <c r="B232" s="87" t="s">
        <v>440</v>
      </c>
      <c r="C232" s="88">
        <v>107</v>
      </c>
      <c r="D232" s="89" t="s">
        <v>440</v>
      </c>
    </row>
    <row r="233" spans="2:4" ht="12.75" customHeight="1" x14ac:dyDescent="0.2">
      <c r="B233" s="87" t="s">
        <v>441</v>
      </c>
      <c r="C233" s="88">
        <v>81</v>
      </c>
      <c r="D233" s="89" t="s">
        <v>441</v>
      </c>
    </row>
    <row r="234" spans="2:4" ht="12.75" customHeight="1" x14ac:dyDescent="0.2">
      <c r="B234" s="87" t="s">
        <v>442</v>
      </c>
      <c r="C234" s="88">
        <v>32</v>
      </c>
      <c r="D234" s="89" t="s">
        <v>442</v>
      </c>
    </row>
    <row r="235" spans="2:4" ht="12.75" customHeight="1" x14ac:dyDescent="0.2">
      <c r="B235" s="87" t="s">
        <v>443</v>
      </c>
      <c r="C235" s="88">
        <v>80</v>
      </c>
      <c r="D235" s="89" t="s">
        <v>443</v>
      </c>
    </row>
    <row r="236" spans="2:4" ht="12.75" customHeight="1" x14ac:dyDescent="0.2">
      <c r="B236" s="87" t="s">
        <v>444</v>
      </c>
      <c r="C236" s="88">
        <v>66</v>
      </c>
      <c r="D236" s="89" t="s">
        <v>444</v>
      </c>
    </row>
    <row r="237" spans="2:4" ht="12.75" customHeight="1" x14ac:dyDescent="0.2">
      <c r="B237" s="87" t="s">
        <v>445</v>
      </c>
      <c r="C237" s="88">
        <v>17</v>
      </c>
      <c r="D237" s="89" t="s">
        <v>445</v>
      </c>
    </row>
    <row r="238" spans="2:4" ht="12.75" customHeight="1" x14ac:dyDescent="0.2">
      <c r="B238" s="87" t="s">
        <v>446</v>
      </c>
      <c r="C238" s="88">
        <v>295</v>
      </c>
      <c r="D238" s="89" t="s">
        <v>446</v>
      </c>
    </row>
    <row r="239" spans="2:4" ht="12.75" customHeight="1" x14ac:dyDescent="0.2">
      <c r="B239" s="87" t="s">
        <v>447</v>
      </c>
      <c r="C239" s="88">
        <v>261</v>
      </c>
      <c r="D239" s="89" t="s">
        <v>447</v>
      </c>
    </row>
    <row r="240" spans="2:4" ht="12.75" customHeight="1" x14ac:dyDescent="0.2">
      <c r="B240" s="87" t="s">
        <v>448</v>
      </c>
      <c r="C240" s="88">
        <v>190</v>
      </c>
      <c r="D240" s="89" t="s">
        <v>448</v>
      </c>
    </row>
    <row r="241" spans="2:4" ht="12.75" customHeight="1" x14ac:dyDescent="0.2">
      <c r="B241" s="87" t="s">
        <v>449</v>
      </c>
      <c r="C241" s="88">
        <v>270</v>
      </c>
      <c r="D241" s="89" t="s">
        <v>450</v>
      </c>
    </row>
    <row r="242" spans="2:4" ht="12.75" customHeight="1" x14ac:dyDescent="0.2">
      <c r="B242" s="87" t="s">
        <v>451</v>
      </c>
      <c r="C242" s="88">
        <v>334</v>
      </c>
      <c r="D242" s="89" t="s">
        <v>452</v>
      </c>
    </row>
    <row r="243" spans="2:4" ht="12.75" customHeight="1" x14ac:dyDescent="0.2">
      <c r="B243" s="87" t="s">
        <v>453</v>
      </c>
      <c r="C243" s="88">
        <v>317</v>
      </c>
      <c r="D243" s="89" t="s">
        <v>453</v>
      </c>
    </row>
    <row r="244" spans="2:4" ht="12.75" customHeight="1" x14ac:dyDescent="0.2">
      <c r="B244" s="87" t="s">
        <v>454</v>
      </c>
      <c r="C244" s="88">
        <v>293</v>
      </c>
      <c r="D244" s="89" t="s">
        <v>455</v>
      </c>
    </row>
    <row r="245" spans="2:4" ht="12.75" customHeight="1" x14ac:dyDescent="0.2">
      <c r="B245" s="87" t="s">
        <v>456</v>
      </c>
      <c r="C245" s="88">
        <v>318</v>
      </c>
      <c r="D245" s="89" t="s">
        <v>456</v>
      </c>
    </row>
    <row r="246" spans="2:4" ht="12.75" customHeight="1" x14ac:dyDescent="0.2">
      <c r="B246" s="87" t="s">
        <v>457</v>
      </c>
      <c r="C246" s="88">
        <v>53</v>
      </c>
      <c r="D246" s="89" t="s">
        <v>457</v>
      </c>
    </row>
    <row r="247" spans="2:4" ht="12.75" customHeight="1" x14ac:dyDescent="0.2">
      <c r="B247" s="87" t="s">
        <v>458</v>
      </c>
      <c r="C247" s="88">
        <v>192</v>
      </c>
      <c r="D247" s="89" t="s">
        <v>459</v>
      </c>
    </row>
    <row r="248" spans="2:4" ht="12.75" customHeight="1" x14ac:dyDescent="0.2">
      <c r="B248" s="87" t="s">
        <v>460</v>
      </c>
      <c r="C248" s="88">
        <v>54</v>
      </c>
      <c r="D248" s="89" t="s">
        <v>460</v>
      </c>
    </row>
    <row r="249" spans="2:4" ht="12.75" customHeight="1" x14ac:dyDescent="0.2">
      <c r="B249" s="87" t="s">
        <v>461</v>
      </c>
      <c r="C249" s="88">
        <v>306</v>
      </c>
      <c r="D249" s="89" t="s">
        <v>462</v>
      </c>
    </row>
    <row r="250" spans="2:4" ht="12.75" customHeight="1" x14ac:dyDescent="0.2">
      <c r="B250" s="87" t="s">
        <v>463</v>
      </c>
      <c r="C250" s="88">
        <v>305</v>
      </c>
      <c r="D250" s="89" t="s">
        <v>464</v>
      </c>
    </row>
    <row r="251" spans="2:4" ht="12.75" customHeight="1" x14ac:dyDescent="0.2">
      <c r="B251" s="87" t="s">
        <v>465</v>
      </c>
      <c r="C251" s="88">
        <v>304</v>
      </c>
      <c r="D251" s="89" t="s">
        <v>466</v>
      </c>
    </row>
    <row r="252" spans="2:4" ht="12.75" customHeight="1" x14ac:dyDescent="0.2">
      <c r="B252" s="87" t="s">
        <v>467</v>
      </c>
      <c r="C252" s="88">
        <v>70</v>
      </c>
      <c r="D252" s="89" t="s">
        <v>467</v>
      </c>
    </row>
    <row r="253" spans="2:4" ht="12.75" customHeight="1" x14ac:dyDescent="0.2">
      <c r="B253" s="87" t="s">
        <v>468</v>
      </c>
      <c r="C253" s="88">
        <v>226</v>
      </c>
      <c r="D253" s="89" t="s">
        <v>469</v>
      </c>
    </row>
    <row r="254" spans="2:4" ht="12.75" customHeight="1" x14ac:dyDescent="0.2">
      <c r="B254" s="87" t="s">
        <v>470</v>
      </c>
      <c r="C254" s="88">
        <v>135</v>
      </c>
      <c r="D254" s="89" t="s">
        <v>471</v>
      </c>
    </row>
    <row r="255" spans="2:4" ht="12.75" customHeight="1" x14ac:dyDescent="0.2">
      <c r="B255" s="87" t="s">
        <v>472</v>
      </c>
      <c r="C255" s="88">
        <v>228</v>
      </c>
      <c r="D255" s="89" t="s">
        <v>473</v>
      </c>
    </row>
    <row r="256" spans="2:4" ht="12.75" customHeight="1" x14ac:dyDescent="0.2">
      <c r="B256" s="87" t="s">
        <v>474</v>
      </c>
      <c r="C256" s="88">
        <v>164</v>
      </c>
      <c r="D256" s="89" t="s">
        <v>475</v>
      </c>
    </row>
    <row r="257" spans="2:4" ht="12.75" customHeight="1" x14ac:dyDescent="0.2">
      <c r="B257" s="87" t="s">
        <v>476</v>
      </c>
      <c r="C257" s="88">
        <v>285</v>
      </c>
      <c r="D257" s="89" t="s">
        <v>477</v>
      </c>
    </row>
    <row r="258" spans="2:4" ht="12.75" customHeight="1" x14ac:dyDescent="0.2">
      <c r="B258" s="87" t="s">
        <v>478</v>
      </c>
      <c r="C258" s="88">
        <v>240</v>
      </c>
      <c r="D258" s="89" t="s">
        <v>479</v>
      </c>
    </row>
    <row r="259" spans="2:4" ht="12.75" customHeight="1" x14ac:dyDescent="0.2">
      <c r="B259" s="87" t="s">
        <v>480</v>
      </c>
      <c r="C259" s="88">
        <v>160</v>
      </c>
      <c r="D259" s="89" t="s">
        <v>481</v>
      </c>
    </row>
    <row r="260" spans="2:4" ht="12.75" customHeight="1" x14ac:dyDescent="0.2">
      <c r="B260" s="87" t="s">
        <v>482</v>
      </c>
      <c r="C260" s="88">
        <v>333</v>
      </c>
      <c r="D260" s="89" t="s">
        <v>483</v>
      </c>
    </row>
    <row r="261" spans="2:4" ht="12.75" customHeight="1" x14ac:dyDescent="0.2">
      <c r="B261" s="87" t="s">
        <v>484</v>
      </c>
      <c r="C261" s="88">
        <v>227</v>
      </c>
      <c r="D261" s="89" t="s">
        <v>484</v>
      </c>
    </row>
    <row r="262" spans="2:4" ht="12.75" customHeight="1" x14ac:dyDescent="0.2">
      <c r="B262" s="87" t="s">
        <v>485</v>
      </c>
      <c r="C262" s="88">
        <v>243</v>
      </c>
      <c r="D262" s="89" t="s">
        <v>486</v>
      </c>
    </row>
    <row r="263" spans="2:4" ht="12.75" customHeight="1" x14ac:dyDescent="0.2">
      <c r="B263" s="87" t="s">
        <v>487</v>
      </c>
      <c r="C263" s="88">
        <v>71</v>
      </c>
      <c r="D263" s="89" t="s">
        <v>487</v>
      </c>
    </row>
    <row r="264" spans="2:4" ht="12.75" customHeight="1" x14ac:dyDescent="0.2">
      <c r="B264" s="87" t="s">
        <v>488</v>
      </c>
      <c r="C264" s="88">
        <v>264</v>
      </c>
      <c r="D264" s="89" t="s">
        <v>488</v>
      </c>
    </row>
    <row r="265" spans="2:4" ht="12.75" customHeight="1" x14ac:dyDescent="0.2">
      <c r="B265" s="87" t="s">
        <v>489</v>
      </c>
      <c r="C265" s="88">
        <v>96</v>
      </c>
      <c r="D265" s="89" t="s">
        <v>490</v>
      </c>
    </row>
    <row r="266" spans="2:4" ht="12.75" customHeight="1" x14ac:dyDescent="0.2">
      <c r="B266" s="87" t="s">
        <v>491</v>
      </c>
      <c r="C266" s="88">
        <v>92</v>
      </c>
      <c r="D266" s="89" t="s">
        <v>492</v>
      </c>
    </row>
    <row r="267" spans="2:4" ht="12.75" customHeight="1" x14ac:dyDescent="0.2">
      <c r="B267" s="87" t="s">
        <v>493</v>
      </c>
      <c r="C267" s="88">
        <v>91</v>
      </c>
      <c r="D267" s="89" t="s">
        <v>494</v>
      </c>
    </row>
    <row r="268" spans="2:4" ht="12.75" customHeight="1" x14ac:dyDescent="0.2">
      <c r="B268" s="87" t="s">
        <v>495</v>
      </c>
      <c r="C268" s="88">
        <v>197</v>
      </c>
      <c r="D268" s="89" t="s">
        <v>496</v>
      </c>
    </row>
    <row r="269" spans="2:4" ht="12.75" customHeight="1" x14ac:dyDescent="0.2">
      <c r="B269" s="87" t="s">
        <v>497</v>
      </c>
      <c r="C269" s="88">
        <v>238</v>
      </c>
      <c r="D269" s="89" t="s">
        <v>497</v>
      </c>
    </row>
    <row r="270" spans="2:4" ht="12.75" customHeight="1" x14ac:dyDescent="0.2">
      <c r="B270" s="87" t="s">
        <v>498</v>
      </c>
      <c r="C270" s="88">
        <v>272</v>
      </c>
      <c r="D270" s="89" t="s">
        <v>498</v>
      </c>
    </row>
    <row r="271" spans="2:4" ht="12.75" customHeight="1" x14ac:dyDescent="0.2">
      <c r="B271" s="87" t="s">
        <v>499</v>
      </c>
      <c r="C271" s="88">
        <v>72</v>
      </c>
      <c r="D271" s="89" t="s">
        <v>499</v>
      </c>
    </row>
    <row r="272" spans="2:4" ht="12.75" customHeight="1" x14ac:dyDescent="0.2">
      <c r="B272" s="87" t="s">
        <v>500</v>
      </c>
      <c r="C272" s="88">
        <v>67</v>
      </c>
      <c r="D272" s="89" t="s">
        <v>500</v>
      </c>
    </row>
    <row r="273" spans="2:4" ht="12.75" customHeight="1" x14ac:dyDescent="0.2">
      <c r="B273" s="87" t="s">
        <v>501</v>
      </c>
      <c r="C273" s="88">
        <v>31</v>
      </c>
      <c r="D273" s="89" t="s">
        <v>501</v>
      </c>
    </row>
    <row r="274" spans="2:4" ht="12.75" customHeight="1" x14ac:dyDescent="0.2">
      <c r="B274" s="87" t="s">
        <v>502</v>
      </c>
      <c r="C274" s="88">
        <v>82</v>
      </c>
      <c r="D274" s="89" t="s">
        <v>502</v>
      </c>
    </row>
    <row r="275" spans="2:4" ht="12.75" customHeight="1" x14ac:dyDescent="0.2">
      <c r="B275" s="87" t="s">
        <v>503</v>
      </c>
      <c r="C275" s="88">
        <v>60</v>
      </c>
      <c r="D275" s="89" t="s">
        <v>504</v>
      </c>
    </row>
    <row r="276" spans="2:4" ht="12.75" customHeight="1" x14ac:dyDescent="0.2">
      <c r="B276" s="87" t="s">
        <v>505</v>
      </c>
      <c r="C276" s="88">
        <v>314</v>
      </c>
      <c r="D276" s="89" t="s">
        <v>506</v>
      </c>
    </row>
    <row r="277" spans="2:4" ht="12.75" customHeight="1" x14ac:dyDescent="0.2">
      <c r="B277" s="87" t="s">
        <v>507</v>
      </c>
      <c r="C277" s="88">
        <v>233</v>
      </c>
      <c r="D277" s="89" t="s">
        <v>507</v>
      </c>
    </row>
    <row r="278" spans="2:4" ht="12.75" customHeight="1" x14ac:dyDescent="0.2">
      <c r="B278" s="87" t="s">
        <v>508</v>
      </c>
      <c r="C278" s="88">
        <v>352</v>
      </c>
      <c r="D278" s="89" t="s">
        <v>509</v>
      </c>
    </row>
    <row r="279" spans="2:4" ht="12.75" customHeight="1" x14ac:dyDescent="0.2">
      <c r="B279" s="87" t="s">
        <v>510</v>
      </c>
      <c r="C279" s="88">
        <v>102</v>
      </c>
      <c r="D279" s="89" t="s">
        <v>511</v>
      </c>
    </row>
    <row r="280" spans="2:4" ht="12.75" customHeight="1" x14ac:dyDescent="0.2">
      <c r="B280" s="87" t="s">
        <v>512</v>
      </c>
      <c r="C280" s="88">
        <v>200</v>
      </c>
      <c r="D280" s="89" t="s">
        <v>513</v>
      </c>
    </row>
    <row r="281" spans="2:4" ht="12.75" customHeight="1" x14ac:dyDescent="0.2">
      <c r="B281" s="87" t="s">
        <v>514</v>
      </c>
      <c r="C281" s="88">
        <v>184</v>
      </c>
      <c r="D281" s="89" t="s">
        <v>515</v>
      </c>
    </row>
    <row r="282" spans="2:4" ht="12.75" customHeight="1" x14ac:dyDescent="0.2">
      <c r="B282" s="87" t="s">
        <v>516</v>
      </c>
      <c r="C282" s="88">
        <v>64</v>
      </c>
      <c r="D282" s="89" t="s">
        <v>517</v>
      </c>
    </row>
    <row r="283" spans="2:4" ht="12.75" customHeight="1" x14ac:dyDescent="0.2">
      <c r="B283" s="87" t="s">
        <v>518</v>
      </c>
      <c r="C283" s="88">
        <v>185</v>
      </c>
      <c r="D283" s="89" t="s">
        <v>519</v>
      </c>
    </row>
    <row r="284" spans="2:4" ht="12.75" customHeight="1" x14ac:dyDescent="0.2">
      <c r="B284" s="87" t="s">
        <v>520</v>
      </c>
      <c r="C284" s="88">
        <v>89</v>
      </c>
      <c r="D284" s="89" t="s">
        <v>521</v>
      </c>
    </row>
    <row r="285" spans="2:4" ht="12.75" customHeight="1" x14ac:dyDescent="0.2">
      <c r="B285" s="87" t="s">
        <v>522</v>
      </c>
      <c r="C285" s="88">
        <v>1</v>
      </c>
      <c r="D285" s="89" t="s">
        <v>523</v>
      </c>
    </row>
    <row r="286" spans="2:4" ht="12.75" customHeight="1" x14ac:dyDescent="0.2">
      <c r="B286" s="87" t="s">
        <v>524</v>
      </c>
      <c r="C286" s="88">
        <v>24</v>
      </c>
      <c r="D286" s="89" t="s">
        <v>524</v>
      </c>
    </row>
    <row r="287" spans="2:4" ht="12.75" customHeight="1" x14ac:dyDescent="0.2">
      <c r="B287" s="87" t="s">
        <v>525</v>
      </c>
      <c r="C287" s="88">
        <v>30</v>
      </c>
      <c r="D287" s="89" t="s">
        <v>525</v>
      </c>
    </row>
    <row r="288" spans="2:4" ht="12.75" customHeight="1" x14ac:dyDescent="0.2">
      <c r="B288" s="87" t="s">
        <v>526</v>
      </c>
      <c r="C288" s="88">
        <v>216</v>
      </c>
      <c r="D288" s="89" t="s">
        <v>526</v>
      </c>
    </row>
    <row r="289" spans="2:4" ht="12.75" customHeight="1" x14ac:dyDescent="0.2">
      <c r="B289" s="87" t="s">
        <v>527</v>
      </c>
      <c r="C289" s="88">
        <v>55</v>
      </c>
      <c r="D289" s="89" t="s">
        <v>527</v>
      </c>
    </row>
    <row r="290" spans="2:4" ht="12.75" customHeight="1" x14ac:dyDescent="0.2">
      <c r="B290" s="87" t="s">
        <v>528</v>
      </c>
      <c r="C290" s="88">
        <v>56</v>
      </c>
      <c r="D290" s="89" t="s">
        <v>528</v>
      </c>
    </row>
    <row r="291" spans="2:4" ht="12.75" customHeight="1" x14ac:dyDescent="0.2">
      <c r="B291" s="87" t="s">
        <v>529</v>
      </c>
      <c r="C291" s="88">
        <v>917</v>
      </c>
      <c r="D291" s="89" t="s">
        <v>530</v>
      </c>
    </row>
    <row r="292" spans="2:4" ht="12.75" customHeight="1" x14ac:dyDescent="0.2">
      <c r="B292" s="87" t="s">
        <v>531</v>
      </c>
      <c r="C292" s="88">
        <v>110</v>
      </c>
      <c r="D292" s="89" t="s">
        <v>532</v>
      </c>
    </row>
    <row r="293" spans="2:4" ht="12.75" customHeight="1" x14ac:dyDescent="0.2">
      <c r="B293" s="87" t="s">
        <v>533</v>
      </c>
      <c r="C293" s="88">
        <v>121</v>
      </c>
      <c r="D293" s="89" t="s">
        <v>534</v>
      </c>
    </row>
    <row r="294" spans="2:4" ht="12.75" customHeight="1" x14ac:dyDescent="0.2">
      <c r="B294" s="87" t="s">
        <v>535</v>
      </c>
      <c r="C294" s="88">
        <v>263</v>
      </c>
      <c r="D294" s="89" t="s">
        <v>536</v>
      </c>
    </row>
    <row r="295" spans="2:4" ht="12.75" customHeight="1" x14ac:dyDescent="0.2">
      <c r="B295" s="87" t="s">
        <v>537</v>
      </c>
      <c r="C295" s="88">
        <v>312</v>
      </c>
      <c r="D295" s="89" t="s">
        <v>538</v>
      </c>
    </row>
    <row r="296" spans="2:4" ht="12.75" customHeight="1" x14ac:dyDescent="0.2">
      <c r="B296" s="87" t="s">
        <v>539</v>
      </c>
      <c r="C296" s="88">
        <v>122</v>
      </c>
      <c r="D296" s="89" t="s">
        <v>540</v>
      </c>
    </row>
    <row r="297" spans="2:4" ht="12.75" customHeight="1" x14ac:dyDescent="0.2">
      <c r="B297" s="87" t="s">
        <v>541</v>
      </c>
      <c r="C297" s="88">
        <v>147</v>
      </c>
      <c r="D297" s="89" t="s">
        <v>541</v>
      </c>
    </row>
    <row r="298" spans="2:4" ht="12.75" customHeight="1" x14ac:dyDescent="0.2">
      <c r="B298" s="87" t="s">
        <v>542</v>
      </c>
      <c r="C298" s="88">
        <v>61</v>
      </c>
      <c r="D298" s="89" t="s">
        <v>543</v>
      </c>
    </row>
    <row r="299" spans="2:4" ht="12.75" customHeight="1" x14ac:dyDescent="0.2">
      <c r="B299" s="87" t="s">
        <v>544</v>
      </c>
      <c r="C299" s="88">
        <v>269</v>
      </c>
      <c r="D299" s="89" t="s">
        <v>544</v>
      </c>
    </row>
    <row r="300" spans="2:4" ht="12.75" customHeight="1" x14ac:dyDescent="0.2">
      <c r="B300" s="87" t="s">
        <v>545</v>
      </c>
      <c r="C300" s="88">
        <v>212</v>
      </c>
      <c r="D300" s="89" t="s">
        <v>546</v>
      </c>
    </row>
    <row r="301" spans="2:4" ht="12.75" customHeight="1" x14ac:dyDescent="0.2">
      <c r="B301" s="87" t="s">
        <v>547</v>
      </c>
      <c r="C301" s="88">
        <v>313</v>
      </c>
      <c r="D301" s="89" t="s">
        <v>548</v>
      </c>
    </row>
    <row r="302" spans="2:4" ht="12.75" customHeight="1" x14ac:dyDescent="0.2">
      <c r="B302" s="87" t="s">
        <v>549</v>
      </c>
      <c r="C302" s="88">
        <v>83</v>
      </c>
      <c r="D302" s="89" t="s">
        <v>549</v>
      </c>
    </row>
    <row r="303" spans="2:4" ht="12.75" customHeight="1" x14ac:dyDescent="0.2">
      <c r="B303" s="87" t="s">
        <v>550</v>
      </c>
      <c r="C303" s="88">
        <v>182</v>
      </c>
      <c r="D303" s="89" t="s">
        <v>550</v>
      </c>
    </row>
    <row r="304" spans="2:4" ht="12.75" customHeight="1" x14ac:dyDescent="0.2">
      <c r="B304" s="87" t="s">
        <v>551</v>
      </c>
      <c r="C304" s="88">
        <v>181</v>
      </c>
      <c r="D304" s="89" t="s">
        <v>552</v>
      </c>
    </row>
    <row r="305" spans="2:4" ht="12.75" customHeight="1" x14ac:dyDescent="0.2">
      <c r="B305" s="87" t="s">
        <v>553</v>
      </c>
      <c r="C305" s="88">
        <v>183</v>
      </c>
      <c r="D305" s="89" t="s">
        <v>554</v>
      </c>
    </row>
    <row r="306" spans="2:4" ht="12.75" customHeight="1" x14ac:dyDescent="0.2">
      <c r="B306" s="87" t="s">
        <v>555</v>
      </c>
      <c r="C306" s="88">
        <v>74</v>
      </c>
      <c r="D306" s="89" t="s">
        <v>555</v>
      </c>
    </row>
    <row r="307" spans="2:4" ht="12.75" customHeight="1" x14ac:dyDescent="0.2">
      <c r="B307" s="87" t="s">
        <v>556</v>
      </c>
      <c r="C307" s="88">
        <v>2</v>
      </c>
      <c r="D307" s="89" t="s">
        <v>557</v>
      </c>
    </row>
    <row r="308" spans="2:4" ht="12.75" customHeight="1" x14ac:dyDescent="0.2">
      <c r="B308" s="87" t="s">
        <v>558</v>
      </c>
      <c r="C308" s="88">
        <v>6</v>
      </c>
      <c r="D308" s="89" t="s">
        <v>559</v>
      </c>
    </row>
    <row r="309" spans="2:4" ht="12.75" customHeight="1" x14ac:dyDescent="0.2">
      <c r="B309" s="87" t="s">
        <v>560</v>
      </c>
      <c r="C309" s="88">
        <v>120</v>
      </c>
      <c r="D309" s="89" t="s">
        <v>561</v>
      </c>
    </row>
    <row r="310" spans="2:4" ht="12.75" customHeight="1" x14ac:dyDescent="0.2">
      <c r="B310" s="87" t="s">
        <v>562</v>
      </c>
      <c r="C310" s="88">
        <v>330</v>
      </c>
      <c r="D310" s="89" t="s">
        <v>563</v>
      </c>
    </row>
    <row r="311" spans="2:4" ht="12.75" customHeight="1" x14ac:dyDescent="0.2">
      <c r="B311" s="87" t="s">
        <v>564</v>
      </c>
      <c r="C311" s="88">
        <v>309</v>
      </c>
      <c r="D311" s="89" t="s">
        <v>564</v>
      </c>
    </row>
    <row r="312" spans="2:4" ht="12.75" customHeight="1" x14ac:dyDescent="0.2">
      <c r="B312" s="87" t="s">
        <v>565</v>
      </c>
      <c r="C312" s="88">
        <v>257</v>
      </c>
      <c r="D312" s="89" t="s">
        <v>565</v>
      </c>
    </row>
    <row r="313" spans="2:4" ht="12.75" customHeight="1" x14ac:dyDescent="0.2">
      <c r="B313" s="87" t="s">
        <v>566</v>
      </c>
      <c r="C313" s="88">
        <v>208</v>
      </c>
      <c r="D313" s="89" t="s">
        <v>566</v>
      </c>
    </row>
    <row r="314" spans="2:4" ht="12.75" customHeight="1" x14ac:dyDescent="0.2">
      <c r="B314" s="87" t="s">
        <v>567</v>
      </c>
      <c r="C314" s="88">
        <v>319</v>
      </c>
      <c r="D314" s="89" t="s">
        <v>567</v>
      </c>
    </row>
    <row r="315" spans="2:4" ht="12.75" customHeight="1" x14ac:dyDescent="0.2">
      <c r="B315" s="87" t="s">
        <v>568</v>
      </c>
      <c r="C315" s="88">
        <v>75</v>
      </c>
      <c r="D315" s="89" t="s">
        <v>568</v>
      </c>
    </row>
    <row r="316" spans="2:4" ht="12.75" customHeight="1" x14ac:dyDescent="0.2">
      <c r="B316" s="87" t="s">
        <v>569</v>
      </c>
      <c r="C316" s="88">
        <v>188</v>
      </c>
      <c r="D316" s="89" t="s">
        <v>569</v>
      </c>
    </row>
    <row r="317" spans="2:4" ht="12.75" customHeight="1" x14ac:dyDescent="0.2">
      <c r="B317" s="87" t="s">
        <v>570</v>
      </c>
      <c r="C317" s="88">
        <v>308</v>
      </c>
      <c r="D317" s="89" t="s">
        <v>571</v>
      </c>
    </row>
    <row r="318" spans="2:4" ht="12.75" customHeight="1" x14ac:dyDescent="0.2">
      <c r="B318" s="87" t="s">
        <v>572</v>
      </c>
      <c r="C318" s="88">
        <v>165</v>
      </c>
      <c r="D318" s="89" t="s">
        <v>573</v>
      </c>
    </row>
    <row r="319" spans="2:4" ht="12.75" customHeight="1" x14ac:dyDescent="0.2">
      <c r="B319" s="87" t="s">
        <v>574</v>
      </c>
      <c r="C319" s="88">
        <v>97</v>
      </c>
      <c r="D319" s="89" t="s">
        <v>108</v>
      </c>
    </row>
    <row r="320" spans="2:4" ht="12.75" customHeight="1" x14ac:dyDescent="0.2">
      <c r="B320" s="87" t="s">
        <v>575</v>
      </c>
      <c r="C320" s="88">
        <v>276</v>
      </c>
      <c r="D320" s="89" t="s">
        <v>576</v>
      </c>
    </row>
    <row r="321" spans="2:4" ht="12.75" customHeight="1" x14ac:dyDescent="0.2">
      <c r="B321" s="87" t="s">
        <v>577</v>
      </c>
      <c r="C321" s="88">
        <v>14</v>
      </c>
      <c r="D321" s="89" t="s">
        <v>578</v>
      </c>
    </row>
    <row r="322" spans="2:4" ht="12.75" customHeight="1" x14ac:dyDescent="0.2">
      <c r="B322" s="87" t="s">
        <v>579</v>
      </c>
      <c r="C322" s="88">
        <v>49</v>
      </c>
      <c r="D322" s="89" t="s">
        <v>580</v>
      </c>
    </row>
    <row r="323" spans="2:4" ht="12.75" customHeight="1" x14ac:dyDescent="0.2">
      <c r="B323" s="87" t="s">
        <v>581</v>
      </c>
      <c r="C323" s="88">
        <v>262</v>
      </c>
      <c r="D323" s="89" t="s">
        <v>582</v>
      </c>
    </row>
    <row r="324" spans="2:4" ht="12.75" customHeight="1" x14ac:dyDescent="0.2">
      <c r="B324" s="87" t="s">
        <v>583</v>
      </c>
      <c r="C324" s="88">
        <v>76</v>
      </c>
      <c r="D324" s="89" t="s">
        <v>583</v>
      </c>
    </row>
    <row r="325" spans="2:4" ht="12.75" customHeight="1" x14ac:dyDescent="0.2">
      <c r="B325" s="87" t="s">
        <v>584</v>
      </c>
      <c r="C325" s="88">
        <v>286</v>
      </c>
      <c r="D325" s="89" t="s">
        <v>585</v>
      </c>
    </row>
    <row r="326" spans="2:4" ht="12.75" customHeight="1" x14ac:dyDescent="0.2">
      <c r="B326" s="87" t="s">
        <v>586</v>
      </c>
      <c r="C326" s="88">
        <v>127</v>
      </c>
      <c r="D326" s="89" t="s">
        <v>586</v>
      </c>
    </row>
    <row r="327" spans="2:4" ht="12.75" customHeight="1" x14ac:dyDescent="0.2">
      <c r="B327" s="87" t="s">
        <v>587</v>
      </c>
      <c r="C327" s="88">
        <v>142</v>
      </c>
      <c r="D327" s="89" t="s">
        <v>588</v>
      </c>
    </row>
    <row r="328" spans="2:4" ht="12.75" customHeight="1" x14ac:dyDescent="0.2">
      <c r="B328" s="87" t="s">
        <v>589</v>
      </c>
      <c r="C328" s="88">
        <v>148</v>
      </c>
      <c r="D328" s="89" t="s">
        <v>590</v>
      </c>
    </row>
    <row r="329" spans="2:4" ht="12.75" customHeight="1" x14ac:dyDescent="0.2">
      <c r="B329" s="87" t="s">
        <v>591</v>
      </c>
      <c r="C329" s="88">
        <v>50</v>
      </c>
      <c r="D329" s="89" t="s">
        <v>592</v>
      </c>
    </row>
    <row r="330" spans="2:4" ht="12.75" customHeight="1" x14ac:dyDescent="0.2">
      <c r="B330" s="87" t="s">
        <v>593</v>
      </c>
      <c r="C330" s="88">
        <v>8</v>
      </c>
      <c r="D330" s="89" t="s">
        <v>594</v>
      </c>
    </row>
    <row r="331" spans="2:4" ht="12.75" customHeight="1" x14ac:dyDescent="0.2">
      <c r="B331" s="87" t="s">
        <v>595</v>
      </c>
      <c r="C331" s="88">
        <v>236</v>
      </c>
      <c r="D331" s="89" t="s">
        <v>596</v>
      </c>
    </row>
    <row r="332" spans="2:4" ht="12.75" customHeight="1" x14ac:dyDescent="0.2">
      <c r="B332" s="87" t="s">
        <v>597</v>
      </c>
      <c r="C332" s="88">
        <v>341</v>
      </c>
      <c r="D332" s="89" t="s">
        <v>598</v>
      </c>
    </row>
    <row r="333" spans="2:4" ht="12.75" customHeight="1" x14ac:dyDescent="0.2">
      <c r="B333" s="87" t="s">
        <v>599</v>
      </c>
      <c r="C333" s="88">
        <v>13</v>
      </c>
      <c r="D333" s="89" t="s">
        <v>600</v>
      </c>
    </row>
    <row r="334" spans="2:4" ht="12.75" customHeight="1" x14ac:dyDescent="0.2">
      <c r="B334" s="87" t="s">
        <v>601</v>
      </c>
      <c r="C334" s="88">
        <v>140</v>
      </c>
      <c r="D334" s="89" t="s">
        <v>602</v>
      </c>
    </row>
    <row r="335" spans="2:4" ht="12.75" customHeight="1" x14ac:dyDescent="0.2">
      <c r="B335" s="87" t="s">
        <v>603</v>
      </c>
      <c r="C335" s="88">
        <v>103</v>
      </c>
      <c r="D335" s="89" t="s">
        <v>604</v>
      </c>
    </row>
    <row r="336" spans="2:4" ht="12.75" customHeight="1" x14ac:dyDescent="0.2">
      <c r="B336" s="87" t="s">
        <v>605</v>
      </c>
      <c r="C336" s="88">
        <v>339</v>
      </c>
      <c r="D336" s="89" t="s">
        <v>606</v>
      </c>
    </row>
    <row r="337" spans="2:4" ht="12.75" customHeight="1" x14ac:dyDescent="0.2">
      <c r="B337" s="87" t="s">
        <v>607</v>
      </c>
      <c r="C337" s="88">
        <v>73</v>
      </c>
      <c r="D337" s="89" t="s">
        <v>608</v>
      </c>
    </row>
    <row r="338" spans="2:4" ht="12.75" customHeight="1" x14ac:dyDescent="0.2">
      <c r="B338" s="87" t="s">
        <v>609</v>
      </c>
      <c r="C338" s="88">
        <v>139</v>
      </c>
      <c r="D338" s="89" t="s">
        <v>610</v>
      </c>
    </row>
    <row r="339" spans="2:4" ht="12.75" customHeight="1" x14ac:dyDescent="0.2">
      <c r="B339" s="87" t="s">
        <v>611</v>
      </c>
      <c r="C339" s="88">
        <v>40</v>
      </c>
      <c r="D339" s="89" t="s">
        <v>612</v>
      </c>
    </row>
    <row r="340" spans="2:4" ht="12.75" customHeight="1" x14ac:dyDescent="0.2">
      <c r="B340" s="87" t="s">
        <v>613</v>
      </c>
      <c r="C340" s="88">
        <v>302</v>
      </c>
      <c r="D340" s="89" t="s">
        <v>614</v>
      </c>
    </row>
    <row r="341" spans="2:4" ht="12.75" customHeight="1" x14ac:dyDescent="0.2">
      <c r="B341" s="87" t="s">
        <v>615</v>
      </c>
      <c r="C341" s="88">
        <v>345</v>
      </c>
      <c r="D341" s="89" t="s">
        <v>616</v>
      </c>
    </row>
    <row r="342" spans="2:4" ht="12.75" customHeight="1" x14ac:dyDescent="0.2">
      <c r="B342" s="87" t="s">
        <v>617</v>
      </c>
      <c r="C342" s="88">
        <v>259</v>
      </c>
      <c r="D342" s="89" t="s">
        <v>618</v>
      </c>
    </row>
    <row r="343" spans="2:4" ht="12.75" customHeight="1" x14ac:dyDescent="0.2">
      <c r="B343" s="87" t="s">
        <v>619</v>
      </c>
      <c r="C343" s="88">
        <v>3</v>
      </c>
      <c r="D343" s="89" t="s">
        <v>620</v>
      </c>
    </row>
    <row r="344" spans="2:4" ht="12.75" customHeight="1" x14ac:dyDescent="0.2">
      <c r="B344" s="87" t="s">
        <v>621</v>
      </c>
      <c r="C344" s="88">
        <v>327</v>
      </c>
      <c r="D344" s="89" t="s">
        <v>622</v>
      </c>
    </row>
    <row r="345" spans="2:4" ht="12.75" customHeight="1" x14ac:dyDescent="0.2">
      <c r="B345" s="87" t="s">
        <v>623</v>
      </c>
      <c r="C345" s="88">
        <v>246</v>
      </c>
      <c r="D345" s="89" t="s">
        <v>624</v>
      </c>
    </row>
    <row r="346" spans="2:4" ht="12.75" customHeight="1" x14ac:dyDescent="0.2">
      <c r="B346" s="87" t="s">
        <v>625</v>
      </c>
      <c r="C346" s="88">
        <v>209</v>
      </c>
      <c r="D346" s="89" t="s">
        <v>626</v>
      </c>
    </row>
    <row r="347" spans="2:4" ht="12.75" customHeight="1" x14ac:dyDescent="0.2">
      <c r="B347" s="87" t="s">
        <v>627</v>
      </c>
      <c r="C347" s="88">
        <v>260</v>
      </c>
      <c r="D347" s="89" t="s">
        <v>627</v>
      </c>
    </row>
    <row r="348" spans="2:4" ht="12.75" customHeight="1" x14ac:dyDescent="0.2">
      <c r="B348" s="87" t="s">
        <v>628</v>
      </c>
      <c r="C348" s="88">
        <v>195</v>
      </c>
      <c r="D348" s="89" t="s">
        <v>629</v>
      </c>
    </row>
    <row r="349" spans="2:4" ht="12.75" customHeight="1" x14ac:dyDescent="0.2">
      <c r="B349" s="87" t="s">
        <v>630</v>
      </c>
      <c r="C349" s="88">
        <v>38</v>
      </c>
      <c r="D349" s="89" t="s">
        <v>630</v>
      </c>
    </row>
    <row r="350" spans="2:4" ht="12.75" customHeight="1" x14ac:dyDescent="0.2">
      <c r="B350" s="87" t="s">
        <v>631</v>
      </c>
      <c r="C350" s="88">
        <v>39</v>
      </c>
      <c r="D350" s="89" t="s">
        <v>631</v>
      </c>
    </row>
    <row r="351" spans="2:4" ht="12.75" customHeight="1" x14ac:dyDescent="0.2">
      <c r="B351" s="87" t="s">
        <v>632</v>
      </c>
      <c r="C351" s="88">
        <v>126</v>
      </c>
      <c r="D351" s="89" t="s">
        <v>632</v>
      </c>
    </row>
    <row r="352" spans="2:4" ht="12.75" customHeight="1" x14ac:dyDescent="0.2">
      <c r="B352" s="87" t="s">
        <v>633</v>
      </c>
      <c r="C352" s="88">
        <v>78</v>
      </c>
      <c r="D352" s="89" t="s">
        <v>633</v>
      </c>
    </row>
    <row r="353" spans="2:4" ht="12.75" customHeight="1" x14ac:dyDescent="0.2">
      <c r="B353" s="87" t="s">
        <v>634</v>
      </c>
      <c r="C353" s="88">
        <v>85</v>
      </c>
      <c r="D353" s="89" t="s">
        <v>634</v>
      </c>
    </row>
    <row r="354" spans="2:4" ht="12.75" customHeight="1" x14ac:dyDescent="0.2">
      <c r="B354" s="87" t="s">
        <v>635</v>
      </c>
      <c r="C354" s="88">
        <v>162</v>
      </c>
      <c r="D354" s="89" t="s">
        <v>635</v>
      </c>
    </row>
    <row r="355" spans="2:4" ht="12.75" customHeight="1" x14ac:dyDescent="0.2">
      <c r="B355" s="87" t="s">
        <v>636</v>
      </c>
      <c r="C355" s="88">
        <v>86</v>
      </c>
      <c r="D355" s="89" t="s">
        <v>636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32"/>
  <sheetViews>
    <sheetView topLeftCell="A4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concurrents'!$J$26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concurrents'!$C$26</f>
        <v>0</v>
      </c>
      <c r="C15" s="128"/>
      <c r="D15" s="128"/>
      <c r="E15" s="128"/>
      <c r="F15" s="129"/>
      <c r="G15" s="22" t="s">
        <v>7</v>
      </c>
      <c r="H15" s="32">
        <f>'Liste concurrents'!$F$26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concurrents'!$G$26</f>
        <v>0</v>
      </c>
      <c r="C16" s="128"/>
      <c r="D16" s="129"/>
      <c r="E16" s="23" t="s">
        <v>11</v>
      </c>
      <c r="F16" s="43">
        <f>'Liste concurrents'!$H$26</f>
        <v>0</v>
      </c>
      <c r="G16" s="22" t="s">
        <v>8</v>
      </c>
      <c r="H16" s="31">
        <f>'Liste concurrents'!$E$26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concurrents'!$B$26</f>
        <v>0</v>
      </c>
      <c r="C17" s="128"/>
      <c r="D17" s="128"/>
      <c r="E17" s="128"/>
      <c r="F17" s="129"/>
      <c r="G17" s="21" t="s">
        <v>9</v>
      </c>
      <c r="H17" s="34">
        <f>'Liste concurrents'!$D$26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concurrents'!$A$26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2"/>
  <sheetViews>
    <sheetView topLeftCell="A7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concurrents'!$J$27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concurrents'!$C$27</f>
        <v>0</v>
      </c>
      <c r="C15" s="128"/>
      <c r="D15" s="128"/>
      <c r="E15" s="128"/>
      <c r="F15" s="129"/>
      <c r="G15" s="22" t="s">
        <v>7</v>
      </c>
      <c r="H15" s="32">
        <f>'Liste concurrents'!$F$27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concurrents'!$G$27</f>
        <v>0</v>
      </c>
      <c r="C16" s="128"/>
      <c r="D16" s="129"/>
      <c r="E16" s="23" t="s">
        <v>11</v>
      </c>
      <c r="F16" s="43">
        <f>'Liste concurrents'!$H$27</f>
        <v>0</v>
      </c>
      <c r="G16" s="22" t="s">
        <v>8</v>
      </c>
      <c r="H16" s="31">
        <f>'Liste concurrents'!$E$27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concurrents'!$B$27</f>
        <v>0</v>
      </c>
      <c r="C17" s="128"/>
      <c r="D17" s="128"/>
      <c r="E17" s="128"/>
      <c r="F17" s="129"/>
      <c r="G17" s="21" t="s">
        <v>9</v>
      </c>
      <c r="H17" s="34">
        <f>'Liste concurrents'!$D$27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concurrents'!$A$27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32"/>
  <sheetViews>
    <sheetView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concurrents'!$J$28</f>
        <v>0</v>
      </c>
    </row>
    <row r="15" spans="1:8" s="26" customFormat="1" ht="20.100000000000001" customHeight="1" x14ac:dyDescent="0.2">
      <c r="A15" s="27" t="s">
        <v>3</v>
      </c>
      <c r="B15" s="127">
        <f>'Liste concurrents'!$C$28</f>
        <v>0</v>
      </c>
      <c r="C15" s="128"/>
      <c r="D15" s="128"/>
      <c r="E15" s="128"/>
      <c r="F15" s="129"/>
      <c r="G15" s="22" t="s">
        <v>7</v>
      </c>
      <c r="H15" s="32">
        <f>'Liste concurrents'!$F$28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concurrents'!$G$28</f>
        <v>0</v>
      </c>
      <c r="C16" s="128"/>
      <c r="D16" s="129"/>
      <c r="E16" s="23" t="s">
        <v>11</v>
      </c>
      <c r="F16" s="43">
        <f>'Liste concurrents'!$H$28</f>
        <v>0</v>
      </c>
      <c r="G16" s="22" t="s">
        <v>8</v>
      </c>
      <c r="H16" s="31">
        <f>'Liste concurrents'!$E$28</f>
        <v>0</v>
      </c>
    </row>
    <row r="17" spans="1:8" s="26" customFormat="1" ht="20.100000000000001" customHeight="1" x14ac:dyDescent="0.2">
      <c r="A17" s="27" t="s">
        <v>4</v>
      </c>
      <c r="B17" s="127">
        <f>'Liste concurrents'!$B$28</f>
        <v>0</v>
      </c>
      <c r="C17" s="128"/>
      <c r="D17" s="128"/>
      <c r="E17" s="128"/>
      <c r="F17" s="129"/>
      <c r="G17" s="21" t="s">
        <v>9</v>
      </c>
      <c r="H17" s="34">
        <f>'Liste concurrents'!$D$28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concurrents'!$A$28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19"/>
  <sheetViews>
    <sheetView workbookViewId="0">
      <selection activeCell="H2" sqref="H2"/>
    </sheetView>
  </sheetViews>
  <sheetFormatPr baseColWidth="10" defaultRowHeight="14.25" x14ac:dyDescent="0.2"/>
  <cols>
    <col min="1" max="1" width="10" style="90" customWidth="1"/>
    <col min="2" max="2" width="22" style="91" customWidth="1"/>
    <col min="3" max="3" width="11.625" style="91" bestFit="1" customWidth="1"/>
    <col min="4" max="4" width="11.125" style="91" bestFit="1" customWidth="1"/>
    <col min="5" max="5" width="9.125" style="91" customWidth="1"/>
    <col min="6" max="6" width="17.375" style="91" customWidth="1"/>
    <col min="7" max="7" width="14.75" style="91" customWidth="1"/>
    <col min="8" max="8" width="10.75" style="91" customWidth="1"/>
    <col min="9" max="9" width="29" style="94" customWidth="1"/>
    <col min="10" max="10" width="11" style="91"/>
    <col min="11" max="16384" width="11" style="94"/>
  </cols>
  <sheetData>
    <row r="1" spans="1:10" s="91" customFormat="1" ht="15" x14ac:dyDescent="0.2">
      <c r="A1" s="90" t="s">
        <v>637</v>
      </c>
      <c r="B1" s="91" t="s">
        <v>638</v>
      </c>
      <c r="C1" s="92" t="s">
        <v>639</v>
      </c>
      <c r="D1" s="91" t="s">
        <v>640</v>
      </c>
      <c r="E1" s="91" t="s">
        <v>641</v>
      </c>
      <c r="F1" s="91" t="s">
        <v>642</v>
      </c>
      <c r="G1" s="91" t="s">
        <v>643</v>
      </c>
      <c r="H1" s="91" t="s">
        <v>644</v>
      </c>
      <c r="I1" s="91" t="s">
        <v>36</v>
      </c>
      <c r="J1" s="91" t="str">
        <f>'Liste concurrents'!B10</f>
        <v>Propriétaire</v>
      </c>
    </row>
    <row r="2" spans="1:10" x14ac:dyDescent="0.2">
      <c r="A2" s="90">
        <f>'Liste concurrents'!$B$6</f>
        <v>0</v>
      </c>
      <c r="B2" s="91">
        <f>'Liste concurrents'!$B$7</f>
        <v>0</v>
      </c>
      <c r="C2" s="93">
        <f>'Liste concurrents'!D11</f>
        <v>0</v>
      </c>
      <c r="E2" s="95">
        <f>'Liste concurrents'!G11</f>
        <v>0</v>
      </c>
      <c r="F2" s="123">
        <f>'Liste concurrents'!H11</f>
        <v>0</v>
      </c>
      <c r="G2" s="91" t="str">
        <f>'Liste concurrents'!N11</f>
        <v>-</v>
      </c>
      <c r="H2" s="91" t="str">
        <f>Organisateur!$B$4</f>
        <v>IHWT TS</v>
      </c>
      <c r="I2" s="39">
        <f>'Liste concurrents'!C11</f>
        <v>0</v>
      </c>
      <c r="J2" s="91">
        <f>'Liste concurrents'!B11</f>
        <v>0</v>
      </c>
    </row>
    <row r="3" spans="1:10" x14ac:dyDescent="0.2">
      <c r="A3" s="90">
        <f>'Liste concurrents'!$B$6</f>
        <v>0</v>
      </c>
      <c r="B3" s="91">
        <f>'Liste concurrents'!$B$7</f>
        <v>0</v>
      </c>
      <c r="C3" s="93">
        <f>'Liste concurrents'!D12</f>
        <v>0</v>
      </c>
      <c r="E3" s="95">
        <f>'Liste concurrents'!G12</f>
        <v>0</v>
      </c>
      <c r="F3" s="123">
        <f>'Liste concurrents'!H12</f>
        <v>0</v>
      </c>
      <c r="G3" s="91" t="str">
        <f>'Liste concurrents'!N12</f>
        <v>-</v>
      </c>
      <c r="H3" s="91" t="str">
        <f>Organisateur!$B$4</f>
        <v>IHWT TS</v>
      </c>
      <c r="I3" s="39">
        <f>'Liste concurrents'!C12</f>
        <v>0</v>
      </c>
      <c r="J3" s="91">
        <f>'Liste concurrents'!B12</f>
        <v>0</v>
      </c>
    </row>
    <row r="4" spans="1:10" x14ac:dyDescent="0.2">
      <c r="A4" s="90">
        <f>'Liste concurrents'!$B$6</f>
        <v>0</v>
      </c>
      <c r="B4" s="91">
        <f>'Liste concurrents'!$B$7</f>
        <v>0</v>
      </c>
      <c r="C4" s="93">
        <f>'Liste concurrents'!D13</f>
        <v>0</v>
      </c>
      <c r="E4" s="95">
        <f>'Liste concurrents'!G13</f>
        <v>0</v>
      </c>
      <c r="F4" s="123">
        <f>'Liste concurrents'!H13</f>
        <v>0</v>
      </c>
      <c r="G4" s="91" t="str">
        <f>'Liste concurrents'!N13</f>
        <v>-</v>
      </c>
      <c r="H4" s="91" t="str">
        <f>Organisateur!$B$4</f>
        <v>IHWT TS</v>
      </c>
      <c r="I4" s="39">
        <f>'Liste concurrents'!C13</f>
        <v>0</v>
      </c>
      <c r="J4" s="91">
        <f>'Liste concurrents'!B13</f>
        <v>0</v>
      </c>
    </row>
    <row r="5" spans="1:10" x14ac:dyDescent="0.2">
      <c r="A5" s="90">
        <f>'Liste concurrents'!$B$6</f>
        <v>0</v>
      </c>
      <c r="B5" s="91">
        <f>'Liste concurrents'!$B$7</f>
        <v>0</v>
      </c>
      <c r="C5" s="93">
        <f>'Liste concurrents'!D14</f>
        <v>0</v>
      </c>
      <c r="E5" s="95">
        <f>'Liste concurrents'!G14</f>
        <v>0</v>
      </c>
      <c r="F5" s="123">
        <f>'Liste concurrents'!H14</f>
        <v>0</v>
      </c>
      <c r="G5" s="91" t="str">
        <f>'Liste concurrents'!N14</f>
        <v>-</v>
      </c>
      <c r="H5" s="91" t="str">
        <f>Organisateur!$B$4</f>
        <v>IHWT TS</v>
      </c>
      <c r="I5" s="39">
        <f>'Liste concurrents'!C14</f>
        <v>0</v>
      </c>
      <c r="J5" s="91">
        <f>'Liste concurrents'!B14</f>
        <v>0</v>
      </c>
    </row>
    <row r="6" spans="1:10" x14ac:dyDescent="0.2">
      <c r="A6" s="90">
        <f>'Liste concurrents'!$B$6</f>
        <v>0</v>
      </c>
      <c r="B6" s="91">
        <f>'Liste concurrents'!$B$7</f>
        <v>0</v>
      </c>
      <c r="C6" s="93">
        <f>'Liste concurrents'!D15</f>
        <v>0</v>
      </c>
      <c r="E6" s="95">
        <f>'Liste concurrents'!G15</f>
        <v>0</v>
      </c>
      <c r="F6" s="123">
        <f>'Liste concurrents'!H15</f>
        <v>0</v>
      </c>
      <c r="G6" s="91" t="str">
        <f>'Liste concurrents'!N15</f>
        <v>-</v>
      </c>
      <c r="H6" s="91" t="str">
        <f>Organisateur!$B$4</f>
        <v>IHWT TS</v>
      </c>
      <c r="I6" s="39">
        <f>'Liste concurrents'!C15</f>
        <v>0</v>
      </c>
      <c r="J6" s="91">
        <f>'Liste concurrents'!B15</f>
        <v>0</v>
      </c>
    </row>
    <row r="7" spans="1:10" x14ac:dyDescent="0.2">
      <c r="A7" s="90">
        <f>'Liste concurrents'!$B$6</f>
        <v>0</v>
      </c>
      <c r="B7" s="91">
        <f>'Liste concurrents'!$B$7</f>
        <v>0</v>
      </c>
      <c r="C7" s="93">
        <f>'Liste concurrents'!D16</f>
        <v>0</v>
      </c>
      <c r="E7" s="95">
        <f>'Liste concurrents'!G16</f>
        <v>0</v>
      </c>
      <c r="F7" s="123">
        <f>'Liste concurrents'!H16</f>
        <v>0</v>
      </c>
      <c r="G7" s="91" t="str">
        <f>'Liste concurrents'!N16</f>
        <v>-</v>
      </c>
      <c r="H7" s="91" t="str">
        <f>Organisateur!$B$4</f>
        <v>IHWT TS</v>
      </c>
      <c r="I7" s="39">
        <f>'Liste concurrents'!C16</f>
        <v>0</v>
      </c>
      <c r="J7" s="91">
        <f>'Liste concurrents'!B16</f>
        <v>0</v>
      </c>
    </row>
    <row r="8" spans="1:10" x14ac:dyDescent="0.2">
      <c r="A8" s="90">
        <f>'Liste concurrents'!$B$6</f>
        <v>0</v>
      </c>
      <c r="B8" s="91">
        <f>'Liste concurrents'!$B$7</f>
        <v>0</v>
      </c>
      <c r="C8" s="93">
        <f>'Liste concurrents'!D17</f>
        <v>0</v>
      </c>
      <c r="E8" s="95">
        <f>'Liste concurrents'!G17</f>
        <v>0</v>
      </c>
      <c r="F8" s="123">
        <f>'Liste concurrents'!H17</f>
        <v>0</v>
      </c>
      <c r="G8" s="91" t="str">
        <f>'Liste concurrents'!N17</f>
        <v>-</v>
      </c>
      <c r="H8" s="91" t="str">
        <f>Organisateur!$B$4</f>
        <v>IHWT TS</v>
      </c>
      <c r="I8" s="39">
        <f>'Liste concurrents'!C17</f>
        <v>0</v>
      </c>
      <c r="J8" s="91">
        <f>'Liste concurrents'!B17</f>
        <v>0</v>
      </c>
    </row>
    <row r="9" spans="1:10" x14ac:dyDescent="0.2">
      <c r="A9" s="90">
        <f>'Liste concurrents'!$B$6</f>
        <v>0</v>
      </c>
      <c r="B9" s="91">
        <f>'Liste concurrents'!$B$7</f>
        <v>0</v>
      </c>
      <c r="C9" s="93">
        <f>'Liste concurrents'!D18</f>
        <v>0</v>
      </c>
      <c r="E9" s="95">
        <f>'Liste concurrents'!G18</f>
        <v>0</v>
      </c>
      <c r="F9" s="123">
        <f>'Liste concurrents'!H18</f>
        <v>0</v>
      </c>
      <c r="G9" s="91" t="str">
        <f>'Liste concurrents'!N18</f>
        <v>-</v>
      </c>
      <c r="H9" s="91" t="str">
        <f>Organisateur!$B$4</f>
        <v>IHWT TS</v>
      </c>
      <c r="I9" s="39">
        <f>'Liste concurrents'!C18</f>
        <v>0</v>
      </c>
      <c r="J9" s="91">
        <f>'Liste concurrents'!B18</f>
        <v>0</v>
      </c>
    </row>
    <row r="10" spans="1:10" x14ac:dyDescent="0.2">
      <c r="A10" s="90">
        <f>'Liste concurrents'!$B$6</f>
        <v>0</v>
      </c>
      <c r="B10" s="91">
        <f>'Liste concurrents'!$B$7</f>
        <v>0</v>
      </c>
      <c r="C10" s="93">
        <f>'Liste concurrents'!D19</f>
        <v>0</v>
      </c>
      <c r="E10" s="95">
        <f>'Liste concurrents'!G19</f>
        <v>0</v>
      </c>
      <c r="F10" s="123">
        <f>'Liste concurrents'!H19</f>
        <v>0</v>
      </c>
      <c r="G10" s="91" t="str">
        <f>'Liste concurrents'!N19</f>
        <v>-</v>
      </c>
      <c r="H10" s="91" t="str">
        <f>Organisateur!$B$4</f>
        <v>IHWT TS</v>
      </c>
      <c r="I10" s="39">
        <f>'Liste concurrents'!C19</f>
        <v>0</v>
      </c>
      <c r="J10" s="91">
        <f>'Liste concurrents'!B19</f>
        <v>0</v>
      </c>
    </row>
    <row r="11" spans="1:10" x14ac:dyDescent="0.2">
      <c r="A11" s="90">
        <f>'Liste concurrents'!$B$6</f>
        <v>0</v>
      </c>
      <c r="B11" s="91">
        <f>'Liste concurrents'!$B$7</f>
        <v>0</v>
      </c>
      <c r="C11" s="93">
        <f>'Liste concurrents'!D20</f>
        <v>0</v>
      </c>
      <c r="E11" s="95">
        <f>'Liste concurrents'!G20</f>
        <v>0</v>
      </c>
      <c r="F11" s="123">
        <f>'Liste concurrents'!H20</f>
        <v>0</v>
      </c>
      <c r="G11" s="91" t="str">
        <f>'Liste concurrents'!N20</f>
        <v>-</v>
      </c>
      <c r="H11" s="91" t="str">
        <f>Organisateur!$B$4</f>
        <v>IHWT TS</v>
      </c>
      <c r="I11" s="39">
        <f>'Liste concurrents'!C20</f>
        <v>0</v>
      </c>
      <c r="J11" s="91">
        <f>'Liste concurrents'!B20</f>
        <v>0</v>
      </c>
    </row>
    <row r="12" spans="1:10" x14ac:dyDescent="0.2">
      <c r="A12" s="90">
        <f>'Liste concurrents'!$B$6</f>
        <v>0</v>
      </c>
      <c r="B12" s="91">
        <f>'Liste concurrents'!$B$7</f>
        <v>0</v>
      </c>
      <c r="C12" s="93">
        <f>'Liste concurrents'!D21</f>
        <v>0</v>
      </c>
      <c r="E12" s="95">
        <f>'Liste concurrents'!G21</f>
        <v>0</v>
      </c>
      <c r="F12" s="123">
        <f>'Liste concurrents'!H21</f>
        <v>0</v>
      </c>
      <c r="G12" s="91" t="str">
        <f>'Liste concurrents'!N21</f>
        <v>-</v>
      </c>
      <c r="H12" s="91" t="str">
        <f>Organisateur!$B$4</f>
        <v>IHWT TS</v>
      </c>
      <c r="I12" s="39">
        <f>'Liste concurrents'!C21</f>
        <v>0</v>
      </c>
      <c r="J12" s="91">
        <f>'Liste concurrents'!B21</f>
        <v>0</v>
      </c>
    </row>
    <row r="13" spans="1:10" x14ac:dyDescent="0.2">
      <c r="A13" s="90">
        <f>'Liste concurrents'!$B$6</f>
        <v>0</v>
      </c>
      <c r="B13" s="91">
        <f>'Liste concurrents'!$B$7</f>
        <v>0</v>
      </c>
      <c r="C13" s="93">
        <f>'Liste concurrents'!D22</f>
        <v>0</v>
      </c>
      <c r="E13" s="95">
        <f>'Liste concurrents'!G22</f>
        <v>0</v>
      </c>
      <c r="F13" s="123">
        <f>'Liste concurrents'!H22</f>
        <v>0</v>
      </c>
      <c r="G13" s="91" t="str">
        <f>'Liste concurrents'!N22</f>
        <v>-</v>
      </c>
      <c r="H13" s="91" t="str">
        <f>Organisateur!$B$4</f>
        <v>IHWT TS</v>
      </c>
      <c r="I13" s="39">
        <f>'Liste concurrents'!C22</f>
        <v>0</v>
      </c>
      <c r="J13" s="91">
        <f>'Liste concurrents'!B22</f>
        <v>0</v>
      </c>
    </row>
    <row r="14" spans="1:10" x14ac:dyDescent="0.2">
      <c r="A14" s="90">
        <f>'Liste concurrents'!$B$6</f>
        <v>0</v>
      </c>
      <c r="B14" s="91">
        <f>'Liste concurrents'!$B$7</f>
        <v>0</v>
      </c>
      <c r="C14" s="93">
        <f>'Liste concurrents'!D23</f>
        <v>0</v>
      </c>
      <c r="E14" s="95">
        <f>'Liste concurrents'!G23</f>
        <v>0</v>
      </c>
      <c r="F14" s="123">
        <f>'Liste concurrents'!H23</f>
        <v>0</v>
      </c>
      <c r="G14" s="91" t="str">
        <f>'Liste concurrents'!N23</f>
        <v>-</v>
      </c>
      <c r="H14" s="91" t="str">
        <f>Organisateur!$B$4</f>
        <v>IHWT TS</v>
      </c>
      <c r="I14" s="39">
        <f>'Liste concurrents'!C23</f>
        <v>0</v>
      </c>
      <c r="J14" s="91">
        <f>'Liste concurrents'!B23</f>
        <v>0</v>
      </c>
    </row>
    <row r="15" spans="1:10" x14ac:dyDescent="0.2">
      <c r="A15" s="90">
        <f>'Liste concurrents'!$B$6</f>
        <v>0</v>
      </c>
      <c r="B15" s="91">
        <f>'Liste concurrents'!$B$7</f>
        <v>0</v>
      </c>
      <c r="C15" s="93">
        <f>'Liste concurrents'!D24</f>
        <v>0</v>
      </c>
      <c r="E15" s="95">
        <f>'Liste concurrents'!G24</f>
        <v>0</v>
      </c>
      <c r="F15" s="123">
        <f>'Liste concurrents'!H24</f>
        <v>0</v>
      </c>
      <c r="G15" s="91" t="str">
        <f>'Liste concurrents'!N24</f>
        <v>-</v>
      </c>
      <c r="H15" s="91" t="str">
        <f>Organisateur!$B$4</f>
        <v>IHWT TS</v>
      </c>
      <c r="I15" s="39">
        <f>'Liste concurrents'!C24</f>
        <v>0</v>
      </c>
      <c r="J15" s="91">
        <f>'Liste concurrents'!B24</f>
        <v>0</v>
      </c>
    </row>
    <row r="16" spans="1:10" x14ac:dyDescent="0.2">
      <c r="A16" s="90">
        <f>'Liste concurrents'!$B$6</f>
        <v>0</v>
      </c>
      <c r="B16" s="91">
        <f>'Liste concurrents'!$B$7</f>
        <v>0</v>
      </c>
      <c r="C16" s="93">
        <f>'Liste concurrents'!D25</f>
        <v>0</v>
      </c>
      <c r="E16" s="95">
        <f>'Liste concurrents'!G25</f>
        <v>0</v>
      </c>
      <c r="F16" s="123">
        <f>'Liste concurrents'!H25</f>
        <v>0</v>
      </c>
      <c r="G16" s="91" t="str">
        <f>'Liste concurrents'!N25</f>
        <v>-</v>
      </c>
      <c r="H16" s="91" t="str">
        <f>Organisateur!$B$4</f>
        <v>IHWT TS</v>
      </c>
      <c r="I16" s="39">
        <f>'Liste concurrents'!C25</f>
        <v>0</v>
      </c>
      <c r="J16" s="91">
        <f>'Liste concurrents'!B25</f>
        <v>0</v>
      </c>
    </row>
    <row r="17" spans="1:10" x14ac:dyDescent="0.2">
      <c r="A17" s="90">
        <f>'Liste concurrents'!$B$6</f>
        <v>0</v>
      </c>
      <c r="B17" s="91">
        <f>'Liste concurrents'!$B$7</f>
        <v>0</v>
      </c>
      <c r="C17" s="93">
        <f>'Liste concurrents'!D26</f>
        <v>0</v>
      </c>
      <c r="E17" s="95">
        <f>'Liste concurrents'!G26</f>
        <v>0</v>
      </c>
      <c r="F17" s="123">
        <f>'Liste concurrents'!H26</f>
        <v>0</v>
      </c>
      <c r="G17" s="91" t="str">
        <f>'Liste concurrents'!N26</f>
        <v>-</v>
      </c>
      <c r="H17" s="91" t="str">
        <f>Organisateur!$B$4</f>
        <v>IHWT TS</v>
      </c>
      <c r="I17" s="39">
        <f>'Liste concurrents'!C26</f>
        <v>0</v>
      </c>
      <c r="J17" s="91">
        <f>'Liste concurrents'!B26</f>
        <v>0</v>
      </c>
    </row>
    <row r="18" spans="1:10" x14ac:dyDescent="0.2">
      <c r="A18" s="90">
        <f>'Liste concurrents'!$B$6</f>
        <v>0</v>
      </c>
      <c r="B18" s="91">
        <f>'Liste concurrents'!$B$7</f>
        <v>0</v>
      </c>
      <c r="C18" s="93">
        <f>'Liste concurrents'!D27</f>
        <v>0</v>
      </c>
      <c r="E18" s="95">
        <f>'Liste concurrents'!G27</f>
        <v>0</v>
      </c>
      <c r="F18" s="123">
        <f>'Liste concurrents'!H27</f>
        <v>0</v>
      </c>
      <c r="G18" s="91" t="str">
        <f>'Liste concurrents'!N27</f>
        <v>-</v>
      </c>
      <c r="H18" s="91" t="str">
        <f>Organisateur!$B$4</f>
        <v>IHWT TS</v>
      </c>
      <c r="I18" s="39">
        <f>'Liste concurrents'!C27</f>
        <v>0</v>
      </c>
      <c r="J18" s="91">
        <f>'Liste concurrents'!B27</f>
        <v>0</v>
      </c>
    </row>
    <row r="19" spans="1:10" x14ac:dyDescent="0.2">
      <c r="A19" s="90">
        <f>'Liste concurrents'!$B$6</f>
        <v>0</v>
      </c>
      <c r="B19" s="91">
        <f>'Liste concurrents'!$B$7</f>
        <v>0</v>
      </c>
      <c r="C19" s="93">
        <f>'Liste concurrents'!D28</f>
        <v>0</v>
      </c>
      <c r="E19" s="95">
        <f>'Liste concurrents'!G28</f>
        <v>0</v>
      </c>
      <c r="F19" s="123">
        <f>'Liste concurrents'!H28</f>
        <v>0</v>
      </c>
      <c r="G19" s="91" t="str">
        <f>'Liste concurrents'!N28</f>
        <v>-</v>
      </c>
      <c r="H19" s="91" t="str">
        <f>Organisateur!$B$4</f>
        <v>IHWT TS</v>
      </c>
      <c r="I19" s="39">
        <f>'Liste concurrents'!C28</f>
        <v>0</v>
      </c>
      <c r="J19" s="91">
        <f>'Liste concurrents'!B28</f>
        <v>0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28"/>
  <sheetViews>
    <sheetView topLeftCell="A7" workbookViewId="0">
      <selection activeCell="B10" sqref="B10:B28"/>
    </sheetView>
  </sheetViews>
  <sheetFormatPr baseColWidth="10" defaultRowHeight="30" customHeight="1" x14ac:dyDescent="0.2"/>
  <cols>
    <col min="1" max="1" width="20.375" style="35" customWidth="1"/>
    <col min="2" max="2" width="19.625" style="35" customWidth="1"/>
    <col min="3" max="3" width="18" style="35" customWidth="1"/>
    <col min="4" max="4" width="11" style="35"/>
    <col min="5" max="5" width="3.5" style="35" customWidth="1"/>
    <col min="6" max="6" width="10.375" style="35" customWidth="1"/>
    <col min="7" max="7" width="11" style="35"/>
    <col min="8" max="8" width="14.75" style="35" customWidth="1"/>
    <col min="9" max="9" width="11" style="96"/>
    <col min="10" max="10" width="5.625" style="35" customWidth="1"/>
    <col min="11" max="12" width="9.625" style="35" customWidth="1"/>
    <col min="13" max="13" width="15.625" style="35" customWidth="1"/>
    <col min="14" max="14" width="11.75" style="35" hidden="1" customWidth="1"/>
    <col min="15" max="16384" width="11" style="35"/>
  </cols>
  <sheetData>
    <row r="3" spans="1:14" ht="75" customHeight="1" x14ac:dyDescent="0.2"/>
    <row r="4" spans="1:14" s="19" customFormat="1" ht="20.100000000000001" customHeight="1" x14ac:dyDescent="0.2">
      <c r="A4" s="20" t="s">
        <v>2</v>
      </c>
      <c r="B4" s="41" t="str">
        <f>Organisateur!B4</f>
        <v>IHWT TS</v>
      </c>
      <c r="I4" s="97"/>
    </row>
    <row r="5" spans="1:14" s="19" customFormat="1" ht="20.100000000000001" customHeight="1" x14ac:dyDescent="0.2">
      <c r="A5" s="20" t="s">
        <v>10</v>
      </c>
      <c r="B5" s="41">
        <f>Organisateur!B5</f>
        <v>0</v>
      </c>
      <c r="I5" s="97"/>
    </row>
    <row r="6" spans="1:14" s="19" customFormat="1" ht="20.100000000000001" customHeight="1" x14ac:dyDescent="0.2">
      <c r="A6" s="20" t="s">
        <v>6</v>
      </c>
      <c r="B6" s="29">
        <f>Organisateur!B6</f>
        <v>0</v>
      </c>
      <c r="I6" s="97"/>
    </row>
    <row r="7" spans="1:14" s="19" customFormat="1" ht="20.100000000000001" customHeight="1" x14ac:dyDescent="0.2">
      <c r="A7" s="20" t="s">
        <v>32</v>
      </c>
      <c r="B7" s="41">
        <f>Organisateur!B7</f>
        <v>0</v>
      </c>
      <c r="I7" s="97"/>
    </row>
    <row r="8" spans="1:14" ht="20.100000000000001" customHeight="1" thickBot="1" x14ac:dyDescent="0.25"/>
    <row r="9" spans="1:14" ht="20.100000000000001" customHeight="1" thickBot="1" x14ac:dyDescent="0.25">
      <c r="A9" s="124" t="s">
        <v>44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4" s="40" customFormat="1" ht="25.5" customHeight="1" x14ac:dyDescent="0.2">
      <c r="A10" s="46" t="s">
        <v>34</v>
      </c>
      <c r="B10" s="47" t="s">
        <v>35</v>
      </c>
      <c r="C10" s="47" t="s">
        <v>36</v>
      </c>
      <c r="D10" s="47" t="s">
        <v>645</v>
      </c>
      <c r="E10" s="48" t="s">
        <v>33</v>
      </c>
      <c r="F10" s="47" t="s">
        <v>37</v>
      </c>
      <c r="G10" s="47" t="s">
        <v>38</v>
      </c>
      <c r="H10" s="47" t="s">
        <v>39</v>
      </c>
      <c r="I10" s="48" t="s">
        <v>640</v>
      </c>
      <c r="J10" s="45" t="s">
        <v>40</v>
      </c>
      <c r="K10" s="44" t="s">
        <v>41</v>
      </c>
      <c r="L10" s="44"/>
      <c r="M10" s="44" t="s">
        <v>42</v>
      </c>
    </row>
    <row r="11" spans="1:14" ht="27" customHeight="1" x14ac:dyDescent="0.2">
      <c r="A11" s="98"/>
      <c r="B11" s="99"/>
      <c r="C11" s="99"/>
      <c r="D11" s="100"/>
      <c r="E11" s="100"/>
      <c r="F11" s="101"/>
      <c r="G11" s="102"/>
      <c r="H11" s="102"/>
      <c r="I11" s="103"/>
      <c r="J11" s="104"/>
      <c r="K11" s="42" t="str">
        <f>'1'!$D$38</f>
        <v>-</v>
      </c>
      <c r="L11" s="42"/>
      <c r="M11" s="42" t="str">
        <f>'1'!$F$38</f>
        <v>-</v>
      </c>
      <c r="N11" s="35" t="str">
        <f>IF(K11="-","-",IF(K11&gt;=90,"5",IF(K11&gt;=80,"4",IF(K11&gt;=70,"3",IF(K11&gt;=60,"2",IF(K11&gt;0.01,"1",IF(K11=0,"0"," - ")))))))</f>
        <v>-</v>
      </c>
    </row>
    <row r="12" spans="1:14" ht="27" customHeight="1" x14ac:dyDescent="0.2">
      <c r="A12" s="98"/>
      <c r="B12" s="99"/>
      <c r="C12" s="99"/>
      <c r="D12" s="99"/>
      <c r="E12" s="99"/>
      <c r="F12" s="105"/>
      <c r="G12" s="102"/>
      <c r="H12" s="102"/>
      <c r="I12" s="103"/>
      <c r="J12" s="104"/>
      <c r="K12" s="42" t="str">
        <f>'2'!$D$38</f>
        <v>-</v>
      </c>
      <c r="L12" s="42"/>
      <c r="M12" s="42" t="str">
        <f>'2'!$F$38</f>
        <v>-</v>
      </c>
      <c r="N12" s="35" t="str">
        <f t="shared" ref="N12:N28" si="0">IF(K12="-","-",IF(K12&gt;=90,"5",IF(K12&gt;=80,"4",IF(K12&gt;=70,"3",IF(K12&gt;=60,"2",IF(K12&gt;0.01,"1",IF(K12=0,"0"," - ")))))))</f>
        <v>-</v>
      </c>
    </row>
    <row r="13" spans="1:14" ht="27" customHeight="1" x14ac:dyDescent="0.2">
      <c r="A13" s="98"/>
      <c r="B13" s="99"/>
      <c r="C13" s="99"/>
      <c r="D13" s="100"/>
      <c r="E13" s="100"/>
      <c r="F13" s="101"/>
      <c r="G13" s="102"/>
      <c r="H13" s="102"/>
      <c r="I13" s="103"/>
      <c r="J13" s="104"/>
      <c r="K13" s="42" t="str">
        <f>'3'!$D$38</f>
        <v>-</v>
      </c>
      <c r="L13" s="42"/>
      <c r="M13" s="42" t="str">
        <f>'3'!$F$38</f>
        <v>-</v>
      </c>
      <c r="N13" s="35" t="str">
        <f t="shared" si="0"/>
        <v>-</v>
      </c>
    </row>
    <row r="14" spans="1:14" ht="27" customHeight="1" x14ac:dyDescent="0.2">
      <c r="A14" s="98"/>
      <c r="B14" s="99"/>
      <c r="C14" s="99"/>
      <c r="D14" s="99"/>
      <c r="E14" s="99"/>
      <c r="F14" s="105"/>
      <c r="G14" s="102"/>
      <c r="H14" s="102"/>
      <c r="I14" s="103"/>
      <c r="J14" s="104"/>
      <c r="K14" s="42" t="str">
        <f>'4'!$D$38</f>
        <v>-</v>
      </c>
      <c r="L14" s="42"/>
      <c r="M14" s="42" t="str">
        <f>'4'!$F$38</f>
        <v>-</v>
      </c>
      <c r="N14" s="35" t="str">
        <f t="shared" si="0"/>
        <v>-</v>
      </c>
    </row>
    <row r="15" spans="1:14" ht="27" customHeight="1" x14ac:dyDescent="0.2">
      <c r="A15" s="98"/>
      <c r="B15" s="99"/>
      <c r="C15" s="99"/>
      <c r="D15" s="100"/>
      <c r="E15" s="100"/>
      <c r="F15" s="101"/>
      <c r="G15" s="102"/>
      <c r="H15" s="102"/>
      <c r="I15" s="103"/>
      <c r="J15" s="104"/>
      <c r="K15" s="42" t="str">
        <f>'5'!$D$38</f>
        <v>-</v>
      </c>
      <c r="L15" s="42"/>
      <c r="M15" s="42" t="str">
        <f>'5'!$F$38</f>
        <v>-</v>
      </c>
      <c r="N15" s="35" t="str">
        <f t="shared" si="0"/>
        <v>-</v>
      </c>
    </row>
    <row r="16" spans="1:14" ht="27" customHeight="1" x14ac:dyDescent="0.2">
      <c r="A16" s="98"/>
      <c r="B16" s="99"/>
      <c r="C16" s="99"/>
      <c r="D16" s="99"/>
      <c r="E16" s="99"/>
      <c r="F16" s="105"/>
      <c r="G16" s="102"/>
      <c r="H16" s="102"/>
      <c r="I16" s="103"/>
      <c r="J16" s="104"/>
      <c r="K16" s="42" t="str">
        <f>'6'!$D$38</f>
        <v>-</v>
      </c>
      <c r="L16" s="42"/>
      <c r="M16" s="42" t="str">
        <f>'6'!$F$38</f>
        <v>-</v>
      </c>
      <c r="N16" s="35" t="str">
        <f t="shared" si="0"/>
        <v>-</v>
      </c>
    </row>
    <row r="17" spans="1:14" ht="27" customHeight="1" x14ac:dyDescent="0.2">
      <c r="A17" s="98"/>
      <c r="B17" s="99"/>
      <c r="C17" s="99"/>
      <c r="D17" s="100"/>
      <c r="E17" s="100"/>
      <c r="F17" s="101"/>
      <c r="G17" s="102"/>
      <c r="H17" s="102"/>
      <c r="I17" s="103"/>
      <c r="J17" s="104"/>
      <c r="K17" s="42" t="str">
        <f>'7'!$D$38</f>
        <v>-</v>
      </c>
      <c r="L17" s="42"/>
      <c r="M17" s="42" t="str">
        <f>'7'!$F$38</f>
        <v>-</v>
      </c>
      <c r="N17" s="35" t="str">
        <f t="shared" si="0"/>
        <v>-</v>
      </c>
    </row>
    <row r="18" spans="1:14" ht="27" customHeight="1" x14ac:dyDescent="0.2">
      <c r="A18" s="98"/>
      <c r="B18" s="99"/>
      <c r="C18" s="99"/>
      <c r="D18" s="99"/>
      <c r="E18" s="99"/>
      <c r="F18" s="105"/>
      <c r="G18" s="102"/>
      <c r="H18" s="102"/>
      <c r="I18" s="103"/>
      <c r="J18" s="104"/>
      <c r="K18" s="42" t="str">
        <f>'8'!$D$38</f>
        <v>-</v>
      </c>
      <c r="L18" s="42"/>
      <c r="M18" s="42" t="str">
        <f>'8'!$F$38</f>
        <v>-</v>
      </c>
      <c r="N18" s="35" t="str">
        <f t="shared" si="0"/>
        <v>-</v>
      </c>
    </row>
    <row r="19" spans="1:14" ht="27" customHeight="1" x14ac:dyDescent="0.2">
      <c r="A19" s="98"/>
      <c r="B19" s="99"/>
      <c r="C19" s="99"/>
      <c r="D19" s="99"/>
      <c r="E19" s="99"/>
      <c r="F19" s="105"/>
      <c r="G19" s="102"/>
      <c r="H19" s="102"/>
      <c r="I19" s="103"/>
      <c r="J19" s="104"/>
      <c r="K19" s="76" t="str">
        <f>'9'!$D$38</f>
        <v>-</v>
      </c>
      <c r="L19" s="76"/>
      <c r="M19" s="76" t="str">
        <f>'9'!$F$38</f>
        <v>-</v>
      </c>
      <c r="N19" s="35" t="str">
        <f t="shared" si="0"/>
        <v>-</v>
      </c>
    </row>
    <row r="20" spans="1:14" s="77" customFormat="1" ht="27" customHeight="1" x14ac:dyDescent="0.2">
      <c r="A20" s="98"/>
      <c r="B20" s="99"/>
      <c r="C20" s="99"/>
      <c r="D20" s="99"/>
      <c r="E20" s="99"/>
      <c r="F20" s="105"/>
      <c r="G20" s="102"/>
      <c r="H20" s="102"/>
      <c r="I20" s="103"/>
      <c r="J20" s="104"/>
      <c r="K20" s="78" t="str">
        <f>'10'!$D$38</f>
        <v>-</v>
      </c>
      <c r="L20" s="42"/>
      <c r="M20" s="42" t="str">
        <f>'10'!$F$38</f>
        <v>-</v>
      </c>
      <c r="N20" s="35" t="str">
        <f t="shared" si="0"/>
        <v>-</v>
      </c>
    </row>
    <row r="21" spans="1:14" s="77" customFormat="1" ht="27" customHeight="1" x14ac:dyDescent="0.2">
      <c r="A21" s="98"/>
      <c r="B21" s="99"/>
      <c r="C21" s="99"/>
      <c r="D21" s="99"/>
      <c r="E21" s="99"/>
      <c r="F21" s="105"/>
      <c r="G21" s="102"/>
      <c r="H21" s="102"/>
      <c r="I21" s="103"/>
      <c r="J21" s="104"/>
      <c r="K21" s="78" t="str">
        <f>'10'!$D$38</f>
        <v>-</v>
      </c>
      <c r="L21" s="42"/>
      <c r="M21" s="42" t="str">
        <f>'10'!$F$38</f>
        <v>-</v>
      </c>
      <c r="N21" s="35" t="str">
        <f t="shared" si="0"/>
        <v>-</v>
      </c>
    </row>
    <row r="22" spans="1:14" s="77" customFormat="1" ht="27" customHeight="1" x14ac:dyDescent="0.2">
      <c r="A22" s="98"/>
      <c r="B22" s="99"/>
      <c r="C22" s="99"/>
      <c r="D22" s="99"/>
      <c r="E22" s="99"/>
      <c r="F22" s="105"/>
      <c r="G22" s="102"/>
      <c r="H22" s="102"/>
      <c r="I22" s="103"/>
      <c r="J22" s="104"/>
      <c r="K22" s="78" t="str">
        <f>'10'!$D$38</f>
        <v>-</v>
      </c>
      <c r="L22" s="42"/>
      <c r="M22" s="42" t="str">
        <f>'10'!$F$38</f>
        <v>-</v>
      </c>
      <c r="N22" s="35" t="str">
        <f t="shared" si="0"/>
        <v>-</v>
      </c>
    </row>
    <row r="23" spans="1:14" s="77" customFormat="1" ht="27" customHeight="1" x14ac:dyDescent="0.2">
      <c r="A23" s="98"/>
      <c r="B23" s="99"/>
      <c r="C23" s="99"/>
      <c r="D23" s="99"/>
      <c r="E23" s="99"/>
      <c r="F23" s="105"/>
      <c r="G23" s="102"/>
      <c r="H23" s="102"/>
      <c r="I23" s="103"/>
      <c r="J23" s="104"/>
      <c r="K23" s="78" t="str">
        <f>'10'!$D$38</f>
        <v>-</v>
      </c>
      <c r="L23" s="42"/>
      <c r="M23" s="42" t="str">
        <f>'10'!$F$38</f>
        <v>-</v>
      </c>
      <c r="N23" s="35" t="str">
        <f t="shared" si="0"/>
        <v>-</v>
      </c>
    </row>
    <row r="24" spans="1:14" s="77" customFormat="1" ht="27" customHeight="1" x14ac:dyDescent="0.2">
      <c r="A24" s="98"/>
      <c r="B24" s="99"/>
      <c r="C24" s="99"/>
      <c r="D24" s="99"/>
      <c r="E24" s="99"/>
      <c r="F24" s="105"/>
      <c r="G24" s="102"/>
      <c r="H24" s="102"/>
      <c r="I24" s="103"/>
      <c r="J24" s="104"/>
      <c r="K24" s="78" t="str">
        <f>'10'!$D$38</f>
        <v>-</v>
      </c>
      <c r="L24" s="42"/>
      <c r="M24" s="42" t="str">
        <f>'10'!$F$38</f>
        <v>-</v>
      </c>
      <c r="N24" s="35" t="str">
        <f t="shared" si="0"/>
        <v>-</v>
      </c>
    </row>
    <row r="25" spans="1:14" s="77" customFormat="1" ht="27" customHeight="1" x14ac:dyDescent="0.2">
      <c r="A25" s="98"/>
      <c r="B25" s="99"/>
      <c r="C25" s="99"/>
      <c r="D25" s="99"/>
      <c r="E25" s="99"/>
      <c r="F25" s="105"/>
      <c r="G25" s="102"/>
      <c r="H25" s="102"/>
      <c r="I25" s="103"/>
      <c r="J25" s="104"/>
      <c r="K25" s="78" t="str">
        <f>'10'!$D$38</f>
        <v>-</v>
      </c>
      <c r="L25" s="42"/>
      <c r="M25" s="42" t="str">
        <f>'10'!$F$38</f>
        <v>-</v>
      </c>
      <c r="N25" s="35" t="str">
        <f t="shared" si="0"/>
        <v>-</v>
      </c>
    </row>
    <row r="26" spans="1:14" s="77" customFormat="1" ht="27" customHeight="1" x14ac:dyDescent="0.2">
      <c r="A26" s="98"/>
      <c r="B26" s="99"/>
      <c r="C26" s="99"/>
      <c r="D26" s="99"/>
      <c r="E26" s="99"/>
      <c r="F26" s="105"/>
      <c r="G26" s="102"/>
      <c r="H26" s="102"/>
      <c r="I26" s="103"/>
      <c r="J26" s="104"/>
      <c r="K26" s="78" t="str">
        <f>'10'!$D$38</f>
        <v>-</v>
      </c>
      <c r="L26" s="42"/>
      <c r="M26" s="42" t="str">
        <f>'10'!$F$38</f>
        <v>-</v>
      </c>
      <c r="N26" s="35" t="str">
        <f t="shared" si="0"/>
        <v>-</v>
      </c>
    </row>
    <row r="27" spans="1:14" s="77" customFormat="1" ht="27" customHeight="1" x14ac:dyDescent="0.2">
      <c r="A27" s="98"/>
      <c r="B27" s="99"/>
      <c r="C27" s="99"/>
      <c r="D27" s="99"/>
      <c r="E27" s="99"/>
      <c r="F27" s="105"/>
      <c r="G27" s="102"/>
      <c r="H27" s="102"/>
      <c r="I27" s="103"/>
      <c r="J27" s="104"/>
      <c r="K27" s="78" t="str">
        <f>'10'!$D$38</f>
        <v>-</v>
      </c>
      <c r="L27" s="42"/>
      <c r="M27" s="42" t="str">
        <f>'10'!$F$38</f>
        <v>-</v>
      </c>
      <c r="N27" s="35" t="str">
        <f t="shared" si="0"/>
        <v>-</v>
      </c>
    </row>
    <row r="28" spans="1:14" s="77" customFormat="1" ht="27" customHeight="1" x14ac:dyDescent="0.2">
      <c r="A28" s="98"/>
      <c r="B28" s="99"/>
      <c r="C28" s="99"/>
      <c r="D28" s="99"/>
      <c r="E28" s="99"/>
      <c r="F28" s="105"/>
      <c r="G28" s="102"/>
      <c r="H28" s="102"/>
      <c r="I28" s="103"/>
      <c r="J28" s="104"/>
      <c r="K28" s="79" t="str">
        <f>'10'!$D$38</f>
        <v>-</v>
      </c>
      <c r="L28" s="42"/>
      <c r="M28" s="42" t="str">
        <f>'10'!$F$38</f>
        <v>-</v>
      </c>
      <c r="N28" s="35" t="str">
        <f t="shared" si="0"/>
        <v>-</v>
      </c>
    </row>
  </sheetData>
  <mergeCells count="1">
    <mergeCell ref="A9:M9"/>
  </mergeCells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&amp;C&amp;8CSCCT - Fabienne Leuba /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2"/>
  <sheetViews>
    <sheetView view="pageBreakPreview" topLeftCell="A22" zoomScaleNormal="100" zoomScaleSheetLayoutView="100" workbookViewId="0">
      <selection activeCell="J48" sqref="J48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concurrents'!$J$11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concurrents'!$C$11</f>
        <v>0</v>
      </c>
      <c r="C15" s="128"/>
      <c r="D15" s="128"/>
      <c r="E15" s="128"/>
      <c r="F15" s="129"/>
      <c r="G15" s="22" t="s">
        <v>7</v>
      </c>
      <c r="H15" s="32">
        <f>'Liste concurrents'!$F$11</f>
        <v>0</v>
      </c>
    </row>
    <row r="16" spans="1:8" s="26" customFormat="1" ht="20.100000000000001" customHeight="1" x14ac:dyDescent="0.2">
      <c r="A16" s="28" t="s">
        <v>16</v>
      </c>
      <c r="B16" s="146">
        <f>'Liste concurrents'!$G$11</f>
        <v>0</v>
      </c>
      <c r="C16" s="128"/>
      <c r="D16" s="129"/>
      <c r="E16" s="23" t="s">
        <v>11</v>
      </c>
      <c r="F16" s="43">
        <f>'Liste concurrents'!$H$11</f>
        <v>0</v>
      </c>
      <c r="G16" s="22" t="s">
        <v>8</v>
      </c>
      <c r="H16" s="31">
        <f>'Liste concurrents'!$E$11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concurrents'!$B$11</f>
        <v>0</v>
      </c>
      <c r="C17" s="128"/>
      <c r="D17" s="128"/>
      <c r="E17" s="128"/>
      <c r="F17" s="129"/>
      <c r="G17" s="21" t="s">
        <v>9</v>
      </c>
      <c r="H17" s="34">
        <f>'Liste concurrents'!$D$11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concurrents'!$A$11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sheetProtection sheet="1" objects="1" scenarios="1"/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2"/>
  <sheetViews>
    <sheetView view="pageBreakPreview" topLeftCell="A11" zoomScale="115" zoomScaleNormal="100" zoomScaleSheetLayoutView="115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concurrents'!$J$12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concurrents'!$C$12</f>
        <v>0</v>
      </c>
      <c r="C15" s="128"/>
      <c r="D15" s="128"/>
      <c r="E15" s="128"/>
      <c r="F15" s="129"/>
      <c r="G15" s="22" t="s">
        <v>7</v>
      </c>
      <c r="H15" s="32">
        <f>'Liste concurrents'!$F$12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concurrents'!$G$12</f>
        <v>0</v>
      </c>
      <c r="C16" s="128"/>
      <c r="D16" s="129"/>
      <c r="E16" s="23" t="s">
        <v>11</v>
      </c>
      <c r="F16" s="43">
        <f>'Liste concurrents'!$H$12</f>
        <v>0</v>
      </c>
      <c r="G16" s="22" t="s">
        <v>8</v>
      </c>
      <c r="H16" s="31">
        <f>'Liste concurrents'!$E$12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concurrents'!$B$12</f>
        <v>0</v>
      </c>
      <c r="C17" s="128"/>
      <c r="D17" s="128"/>
      <c r="E17" s="128"/>
      <c r="F17" s="129"/>
      <c r="G17" s="21" t="s">
        <v>9</v>
      </c>
      <c r="H17" s="34">
        <f>'Liste concurrents'!$D$12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concurrents'!$A$12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106" t="s">
        <v>1</v>
      </c>
      <c r="F19" s="107" t="s">
        <v>47</v>
      </c>
      <c r="G19" s="107" t="s">
        <v>15</v>
      </c>
      <c r="H19" s="108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E29:H29"/>
    <mergeCell ref="B1:H1"/>
    <mergeCell ref="B2:H2"/>
    <mergeCell ref="B7:H7"/>
    <mergeCell ref="A13:F14"/>
    <mergeCell ref="B15:F15"/>
    <mergeCell ref="B16:D16"/>
    <mergeCell ref="B17:F17"/>
    <mergeCell ref="B18:F18"/>
    <mergeCell ref="E20:H2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2"/>
  <sheetViews>
    <sheetView view="pageBreakPreview" topLeftCell="A13" zoomScaleNormal="100" zoomScaleSheetLayoutView="100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concurrents'!$J$13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concurrents'!$C$13</f>
        <v>0</v>
      </c>
      <c r="C15" s="128"/>
      <c r="D15" s="128"/>
      <c r="E15" s="128"/>
      <c r="F15" s="129"/>
      <c r="G15" s="22" t="s">
        <v>7</v>
      </c>
      <c r="H15" s="32">
        <f>'Liste concurrents'!$F$13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concurrents'!$G$13</f>
        <v>0</v>
      </c>
      <c r="C16" s="128"/>
      <c r="D16" s="129"/>
      <c r="E16" s="23" t="s">
        <v>11</v>
      </c>
      <c r="F16" s="43">
        <f>'Liste concurrents'!$H$13</f>
        <v>0</v>
      </c>
      <c r="G16" s="22" t="s">
        <v>8</v>
      </c>
      <c r="H16" s="31">
        <f>'Liste concurrents'!$E$13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concurrents'!$B$13</f>
        <v>0</v>
      </c>
      <c r="C17" s="128"/>
      <c r="D17" s="128"/>
      <c r="E17" s="128"/>
      <c r="F17" s="129"/>
      <c r="G17" s="21" t="s">
        <v>9</v>
      </c>
      <c r="H17" s="34">
        <f>'Liste concurrents'!$D$13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E29:H29"/>
    <mergeCell ref="B1:H1"/>
    <mergeCell ref="B2:H2"/>
    <mergeCell ref="B7:H7"/>
    <mergeCell ref="A13:F14"/>
    <mergeCell ref="B15:F15"/>
    <mergeCell ref="B16:D16"/>
    <mergeCell ref="B17:F17"/>
    <mergeCell ref="B18:F18"/>
    <mergeCell ref="E20:H20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2"/>
  <sheetViews>
    <sheetView view="pageBreakPreview" topLeftCell="A13" zoomScaleNormal="100" zoomScaleSheetLayoutView="100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concurrents'!$J$14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concurrents'!$C$14</f>
        <v>0</v>
      </c>
      <c r="C15" s="128"/>
      <c r="D15" s="128"/>
      <c r="E15" s="128"/>
      <c r="F15" s="129"/>
      <c r="G15" s="22" t="s">
        <v>7</v>
      </c>
      <c r="H15" s="32">
        <f>'Liste concurrents'!$F$14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concurrents'!$G$14</f>
        <v>0</v>
      </c>
      <c r="C16" s="128"/>
      <c r="D16" s="129"/>
      <c r="E16" s="23" t="s">
        <v>11</v>
      </c>
      <c r="F16" s="43">
        <f>'Liste concurrents'!$H$14</f>
        <v>0</v>
      </c>
      <c r="G16" s="22" t="s">
        <v>8</v>
      </c>
      <c r="H16" s="31">
        <f>'Liste concurrents'!$E$14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concurrents'!$B$14</f>
        <v>0</v>
      </c>
      <c r="C17" s="128"/>
      <c r="D17" s="128"/>
      <c r="E17" s="128"/>
      <c r="F17" s="129"/>
      <c r="G17" s="21" t="s">
        <v>9</v>
      </c>
      <c r="H17" s="34">
        <f>'Liste concurrents'!$D$14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concurrents'!$A$14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2"/>
  <sheetViews>
    <sheetView view="pageBreakPreview" topLeftCell="A9" zoomScaleNormal="100" zoomScaleSheetLayoutView="100" workbookViewId="0">
      <selection activeCell="A20" sqref="A20:XFD40"/>
    </sheetView>
  </sheetViews>
  <sheetFormatPr baseColWidth="10" defaultRowHeight="20.100000000000001" customHeight="1" x14ac:dyDescent="0.2"/>
  <cols>
    <col min="1" max="1" width="27.625" style="1" customWidth="1"/>
    <col min="2" max="4" width="6.625" style="1" customWidth="1"/>
    <col min="5" max="5" width="11" style="1"/>
    <col min="6" max="6" width="20.625" style="1" customWidth="1"/>
    <col min="7" max="7" width="11.625" style="1" customWidth="1"/>
    <col min="8" max="8" width="18.625" style="1" customWidth="1"/>
    <col min="9" max="16384" width="11" style="1"/>
  </cols>
  <sheetData>
    <row r="1" spans="1:8" ht="20.100000000000001" customHeight="1" x14ac:dyDescent="0.2">
      <c r="A1" s="73"/>
      <c r="B1" s="137" t="s">
        <v>50</v>
      </c>
      <c r="C1" s="137"/>
      <c r="D1" s="137"/>
      <c r="E1" s="137"/>
      <c r="F1" s="137"/>
      <c r="G1" s="137"/>
      <c r="H1" s="137"/>
    </row>
    <row r="2" spans="1:8" ht="20.100000000000001" customHeight="1" thickBot="1" x14ac:dyDescent="0.25">
      <c r="A2" s="73"/>
      <c r="B2" s="138" t="s">
        <v>51</v>
      </c>
      <c r="C2" s="138"/>
      <c r="D2" s="138"/>
      <c r="E2" s="138"/>
      <c r="F2" s="138"/>
      <c r="G2" s="138"/>
      <c r="H2" s="138"/>
    </row>
    <row r="3" spans="1:8" ht="20.100000000000001" customHeight="1" x14ac:dyDescent="0.2">
      <c r="A3" s="73"/>
      <c r="B3" s="73"/>
      <c r="C3" s="74"/>
      <c r="D3" s="73"/>
      <c r="E3" s="73"/>
      <c r="F3" s="73"/>
      <c r="G3" s="73"/>
      <c r="H3" s="73"/>
    </row>
    <row r="4" spans="1:8" ht="20.100000000000001" customHeight="1" x14ac:dyDescent="0.2">
      <c r="A4" s="73"/>
      <c r="B4" s="73"/>
      <c r="C4" s="73"/>
      <c r="D4" s="73"/>
      <c r="E4" s="73"/>
      <c r="F4" s="73"/>
      <c r="G4" s="73"/>
      <c r="H4" s="73"/>
    </row>
    <row r="5" spans="1:8" ht="20.100000000000001" customHeight="1" x14ac:dyDescent="0.2">
      <c r="A5" s="73"/>
      <c r="B5" s="73"/>
      <c r="C5" s="73"/>
      <c r="D5" s="73"/>
      <c r="E5" s="73"/>
      <c r="F5" s="73"/>
      <c r="G5" s="73"/>
      <c r="H5" s="73"/>
    </row>
    <row r="6" spans="1:8" ht="20.100000000000001" customHeight="1" x14ac:dyDescent="0.2">
      <c r="A6" s="73"/>
      <c r="B6" s="73"/>
      <c r="C6" s="73"/>
      <c r="D6" s="73"/>
      <c r="E6" s="73"/>
      <c r="F6" s="73"/>
      <c r="G6" s="73"/>
      <c r="H6" s="73"/>
    </row>
    <row r="7" spans="1:8" ht="20.100000000000001" customHeight="1" x14ac:dyDescent="0.2">
      <c r="A7" s="73"/>
      <c r="B7" s="139"/>
      <c r="C7" s="139"/>
      <c r="D7" s="139"/>
      <c r="E7" s="139"/>
      <c r="F7" s="139"/>
      <c r="G7" s="139"/>
      <c r="H7" s="139"/>
    </row>
    <row r="8" spans="1:8" s="26" customFormat="1" ht="20.100000000000001" customHeight="1" x14ac:dyDescent="0.2">
      <c r="A8" s="36" t="s">
        <v>2</v>
      </c>
      <c r="B8" s="41" t="str">
        <f>Organisateur!B4</f>
        <v>IHWT TS</v>
      </c>
    </row>
    <row r="9" spans="1:8" s="26" customFormat="1" ht="20.100000000000001" customHeight="1" x14ac:dyDescent="0.2">
      <c r="A9" s="36" t="s">
        <v>10</v>
      </c>
      <c r="B9" s="41">
        <f>Organisateur!B5</f>
        <v>0</v>
      </c>
    </row>
    <row r="10" spans="1:8" s="26" customFormat="1" ht="20.100000000000001" customHeight="1" x14ac:dyDescent="0.2">
      <c r="A10" s="36" t="s">
        <v>6</v>
      </c>
      <c r="B10" s="75">
        <f>Organisateur!B6</f>
        <v>0</v>
      </c>
    </row>
    <row r="11" spans="1:8" s="26" customFormat="1" ht="20.100000000000001" customHeight="1" x14ac:dyDescent="0.2">
      <c r="A11" s="36" t="s">
        <v>32</v>
      </c>
      <c r="B11" s="41">
        <f>Organisateur!B7</f>
        <v>0</v>
      </c>
    </row>
    <row r="12" spans="1:8" s="19" customFormat="1" ht="20.100000000000001" customHeight="1" thickBot="1" x14ac:dyDescent="0.25"/>
    <row r="13" spans="1:8" s="26" customFormat="1" ht="20.100000000000001" customHeight="1" x14ac:dyDescent="0.2">
      <c r="A13" s="140" t="s">
        <v>45</v>
      </c>
      <c r="B13" s="141"/>
      <c r="C13" s="141"/>
      <c r="D13" s="141"/>
      <c r="E13" s="141"/>
      <c r="F13" s="142"/>
      <c r="G13" s="25" t="s">
        <v>12</v>
      </c>
      <c r="H13" s="30"/>
    </row>
    <row r="14" spans="1:8" s="26" customFormat="1" ht="20.100000000000001" customHeight="1" x14ac:dyDescent="0.2">
      <c r="A14" s="143"/>
      <c r="B14" s="144"/>
      <c r="C14" s="144"/>
      <c r="D14" s="144"/>
      <c r="E14" s="144"/>
      <c r="F14" s="145"/>
      <c r="G14" s="22" t="s">
        <v>13</v>
      </c>
      <c r="H14" s="31">
        <f>'Liste concurrents'!$J$11</f>
        <v>0</v>
      </c>
    </row>
    <row r="15" spans="1:8" s="26" customFormat="1" ht="20.100000000000001" customHeight="1" x14ac:dyDescent="0.2">
      <c r="A15" s="27" t="s">
        <v>3</v>
      </c>
      <c r="B15" s="127">
        <f>'Liste concurrents'!$C$15</f>
        <v>0</v>
      </c>
      <c r="C15" s="128"/>
      <c r="D15" s="128"/>
      <c r="E15" s="128"/>
      <c r="F15" s="129"/>
      <c r="G15" s="22" t="s">
        <v>7</v>
      </c>
      <c r="H15" s="32">
        <f>'Liste concurrents'!$F$11</f>
        <v>0</v>
      </c>
    </row>
    <row r="16" spans="1:8" s="26" customFormat="1" ht="20.100000000000001" customHeight="1" x14ac:dyDescent="0.2">
      <c r="A16" s="28" t="s">
        <v>16</v>
      </c>
      <c r="B16" s="147">
        <f>'Liste concurrents'!$G$15</f>
        <v>0</v>
      </c>
      <c r="C16" s="128"/>
      <c r="D16" s="129"/>
      <c r="E16" s="23" t="s">
        <v>11</v>
      </c>
      <c r="F16" s="43">
        <f>'Liste concurrents'!$H$15</f>
        <v>0</v>
      </c>
      <c r="G16" s="22" t="s">
        <v>8</v>
      </c>
      <c r="H16" s="31">
        <f>'Liste concurrents'!$E$11</f>
        <v>0</v>
      </c>
    </row>
    <row r="17" spans="1:8" s="26" customFormat="1" ht="20.100000000000001" customHeight="1" x14ac:dyDescent="0.2">
      <c r="A17" s="27" t="s">
        <v>4</v>
      </c>
      <c r="B17" s="127">
        <f>'Liste concurrents'!$B$15</f>
        <v>0</v>
      </c>
      <c r="C17" s="128"/>
      <c r="D17" s="128"/>
      <c r="E17" s="128"/>
      <c r="F17" s="129"/>
      <c r="G17" s="21" t="s">
        <v>9</v>
      </c>
      <c r="H17" s="34">
        <f>'Liste concurrents'!$D$11</f>
        <v>0</v>
      </c>
    </row>
    <row r="18" spans="1:8" s="26" customFormat="1" ht="20.100000000000001" customHeight="1" thickBot="1" x14ac:dyDescent="0.25">
      <c r="A18" s="57" t="s">
        <v>5</v>
      </c>
      <c r="B18" s="130">
        <f>'Liste concurrents'!$A$15</f>
        <v>0</v>
      </c>
      <c r="C18" s="131"/>
      <c r="D18" s="131"/>
      <c r="E18" s="132"/>
      <c r="F18" s="133"/>
      <c r="G18" s="24" t="s">
        <v>17</v>
      </c>
      <c r="H18" s="33"/>
    </row>
    <row r="19" spans="1:8" s="36" customFormat="1" ht="20.100000000000001" customHeight="1" thickBot="1" x14ac:dyDescent="0.25">
      <c r="A19" s="60" t="s">
        <v>0</v>
      </c>
      <c r="B19" s="61" t="s">
        <v>20</v>
      </c>
      <c r="C19" s="61" t="s">
        <v>21</v>
      </c>
      <c r="D19" s="59" t="s">
        <v>22</v>
      </c>
      <c r="E19" s="55" t="s">
        <v>1</v>
      </c>
      <c r="F19" s="54" t="s">
        <v>47</v>
      </c>
      <c r="G19" s="54" t="s">
        <v>15</v>
      </c>
      <c r="H19" s="56"/>
    </row>
    <row r="20" spans="1:8" s="36" customFormat="1" ht="20.100000000000001" customHeight="1" thickBot="1" x14ac:dyDescent="0.25">
      <c r="A20" s="58"/>
      <c r="B20" s="71"/>
      <c r="C20" s="116"/>
      <c r="D20" s="65" t="str">
        <f t="shared" ref="D20:D37" si="0">IF(COUNT(C20)=0,"",B20-C20)</f>
        <v/>
      </c>
      <c r="E20" s="134" t="s">
        <v>24</v>
      </c>
      <c r="F20" s="135"/>
      <c r="G20" s="135"/>
      <c r="H20" s="136"/>
    </row>
    <row r="21" spans="1:8" ht="20.100000000000001" customHeight="1" thickBot="1" x14ac:dyDescent="0.25">
      <c r="A21" s="62" t="s">
        <v>23</v>
      </c>
      <c r="B21" s="63">
        <v>15</v>
      </c>
      <c r="C21" s="117"/>
      <c r="D21" s="65" t="str">
        <f t="shared" si="0"/>
        <v/>
      </c>
      <c r="E21" s="109"/>
      <c r="F21" s="110"/>
      <c r="G21" s="110"/>
      <c r="H21" s="111"/>
    </row>
    <row r="22" spans="1:8" ht="20.100000000000001" customHeight="1" thickBot="1" x14ac:dyDescent="0.25">
      <c r="A22" s="62" t="s">
        <v>25</v>
      </c>
      <c r="B22" s="64">
        <v>15</v>
      </c>
      <c r="C22" s="118"/>
      <c r="D22" s="65" t="str">
        <f t="shared" si="0"/>
        <v/>
      </c>
      <c r="E22" s="109"/>
      <c r="F22" s="110"/>
      <c r="G22" s="110"/>
      <c r="H22" s="111"/>
    </row>
    <row r="23" spans="1:8" ht="20.100000000000001" customHeight="1" thickBot="1" x14ac:dyDescent="0.25">
      <c r="A23" s="72" t="s">
        <v>49</v>
      </c>
      <c r="B23" s="64">
        <v>20</v>
      </c>
      <c r="C23" s="118"/>
      <c r="D23" s="65" t="str">
        <f t="shared" si="0"/>
        <v/>
      </c>
      <c r="E23" s="109"/>
      <c r="F23" s="110"/>
      <c r="G23" s="110"/>
      <c r="H23" s="111"/>
    </row>
    <row r="24" spans="1:8" ht="20.100000000000001" customHeight="1" thickBot="1" x14ac:dyDescent="0.25">
      <c r="A24" s="62"/>
      <c r="B24" s="64"/>
      <c r="C24" s="118"/>
      <c r="D24" s="65" t="str">
        <f t="shared" si="0"/>
        <v/>
      </c>
      <c r="E24" s="109"/>
      <c r="F24" s="110"/>
      <c r="G24" s="110"/>
      <c r="H24" s="111"/>
    </row>
    <row r="25" spans="1:8" ht="20.100000000000001" customHeight="1" thickBot="1" x14ac:dyDescent="0.25">
      <c r="A25" s="62"/>
      <c r="B25" s="64"/>
      <c r="C25" s="118"/>
      <c r="D25" s="65" t="str">
        <f t="shared" si="0"/>
        <v/>
      </c>
      <c r="E25" s="109"/>
      <c r="F25" s="110"/>
      <c r="G25" s="110"/>
      <c r="H25" s="111"/>
    </row>
    <row r="26" spans="1:8" ht="20.100000000000001" customHeight="1" thickBot="1" x14ac:dyDescent="0.25">
      <c r="A26" s="62"/>
      <c r="B26" s="64"/>
      <c r="C26" s="118"/>
      <c r="D26" s="65" t="str">
        <f t="shared" si="0"/>
        <v/>
      </c>
      <c r="E26" s="109"/>
      <c r="F26" s="110"/>
      <c r="G26" s="110"/>
      <c r="H26" s="111"/>
    </row>
    <row r="27" spans="1:8" ht="20.100000000000001" customHeight="1" thickBot="1" x14ac:dyDescent="0.25">
      <c r="A27" s="62" t="s">
        <v>26</v>
      </c>
      <c r="B27" s="64">
        <v>5</v>
      </c>
      <c r="C27" s="118"/>
      <c r="D27" s="65" t="str">
        <f t="shared" si="0"/>
        <v/>
      </c>
      <c r="E27" s="109"/>
      <c r="F27" s="110"/>
      <c r="G27" s="110"/>
      <c r="H27" s="111"/>
    </row>
    <row r="28" spans="1:8" ht="20.100000000000001" customHeight="1" thickBot="1" x14ac:dyDescent="0.25">
      <c r="A28" s="62"/>
      <c r="B28" s="69"/>
      <c r="C28" s="119"/>
      <c r="D28" s="65" t="str">
        <f t="shared" si="0"/>
        <v/>
      </c>
      <c r="E28" s="112"/>
      <c r="F28" s="113"/>
      <c r="G28" s="113"/>
      <c r="H28" s="114"/>
    </row>
    <row r="29" spans="1:8" ht="20.100000000000001" customHeight="1" thickBot="1" x14ac:dyDescent="0.25">
      <c r="A29" s="8"/>
      <c r="B29" s="70"/>
      <c r="C29" s="120"/>
      <c r="D29" s="65" t="str">
        <f t="shared" si="0"/>
        <v/>
      </c>
      <c r="E29" s="134" t="s">
        <v>48</v>
      </c>
      <c r="F29" s="135"/>
      <c r="G29" s="135"/>
      <c r="H29" s="136"/>
    </row>
    <row r="30" spans="1:8" ht="20.100000000000001" customHeight="1" thickBot="1" x14ac:dyDescent="0.25">
      <c r="A30" s="2" t="s">
        <v>27</v>
      </c>
      <c r="B30" s="66">
        <v>30</v>
      </c>
      <c r="C30" s="117"/>
      <c r="D30" s="65" t="str">
        <f t="shared" si="0"/>
        <v/>
      </c>
      <c r="E30" s="115"/>
      <c r="F30" s="110"/>
      <c r="G30" s="110"/>
      <c r="H30" s="111"/>
    </row>
    <row r="31" spans="1:8" ht="20.100000000000001" customHeight="1" thickBot="1" x14ac:dyDescent="0.25">
      <c r="A31" s="2"/>
      <c r="B31" s="67"/>
      <c r="C31" s="118"/>
      <c r="D31" s="65" t="str">
        <f t="shared" si="0"/>
        <v/>
      </c>
      <c r="E31" s="110"/>
      <c r="F31" s="110"/>
      <c r="G31" s="110"/>
      <c r="H31" s="111"/>
    </row>
    <row r="32" spans="1:8" ht="20.100000000000001" customHeight="1" thickBot="1" x14ac:dyDescent="0.25">
      <c r="A32" s="2"/>
      <c r="B32" s="67"/>
      <c r="C32" s="118"/>
      <c r="D32" s="65" t="str">
        <f t="shared" si="0"/>
        <v/>
      </c>
      <c r="E32" s="110"/>
      <c r="F32" s="110"/>
      <c r="G32" s="110"/>
      <c r="H32" s="111"/>
    </row>
    <row r="33" spans="1:8" ht="20.100000000000001" customHeight="1" thickBot="1" x14ac:dyDescent="0.25">
      <c r="A33" s="2"/>
      <c r="B33" s="67"/>
      <c r="C33" s="118"/>
      <c r="D33" s="65" t="str">
        <f t="shared" si="0"/>
        <v/>
      </c>
      <c r="E33" s="110"/>
      <c r="F33" s="110"/>
      <c r="G33" s="110"/>
      <c r="H33" s="111"/>
    </row>
    <row r="34" spans="1:8" ht="20.100000000000001" customHeight="1" thickBot="1" x14ac:dyDescent="0.25">
      <c r="A34" s="2"/>
      <c r="B34" s="67"/>
      <c r="C34" s="118"/>
      <c r="D34" s="65" t="str">
        <f t="shared" si="0"/>
        <v/>
      </c>
      <c r="E34" s="110"/>
      <c r="F34" s="110"/>
      <c r="G34" s="110"/>
      <c r="H34" s="111"/>
    </row>
    <row r="35" spans="1:8" ht="20.100000000000001" customHeight="1" thickBot="1" x14ac:dyDescent="0.25">
      <c r="A35" s="2"/>
      <c r="B35" s="67"/>
      <c r="C35" s="118"/>
      <c r="D35" s="65" t="str">
        <f t="shared" si="0"/>
        <v/>
      </c>
      <c r="E35" s="110"/>
      <c r="F35" s="110"/>
      <c r="G35" s="110"/>
      <c r="H35" s="111"/>
    </row>
    <row r="36" spans="1:8" ht="20.100000000000001" customHeight="1" thickBot="1" x14ac:dyDescent="0.25">
      <c r="A36" s="2"/>
      <c r="B36" s="67"/>
      <c r="C36" s="118"/>
      <c r="D36" s="65" t="str">
        <f t="shared" si="0"/>
        <v/>
      </c>
      <c r="E36" s="110"/>
      <c r="F36" s="110"/>
      <c r="G36" s="110"/>
      <c r="H36" s="111"/>
    </row>
    <row r="37" spans="1:8" ht="20.100000000000001" customHeight="1" thickBot="1" x14ac:dyDescent="0.25">
      <c r="A37" s="3" t="s">
        <v>28</v>
      </c>
      <c r="B37" s="68">
        <v>15</v>
      </c>
      <c r="C37" s="121"/>
      <c r="D37" s="65" t="str">
        <f t="shared" si="0"/>
        <v/>
      </c>
      <c r="E37" s="110"/>
      <c r="F37" s="110"/>
      <c r="G37" s="110"/>
      <c r="H37" s="111"/>
    </row>
    <row r="38" spans="1:8" ht="20.100000000000001" customHeight="1" thickBot="1" x14ac:dyDescent="0.25">
      <c r="A38" s="6" t="s">
        <v>29</v>
      </c>
      <c r="B38" s="18">
        <f>SUM(B20:B37)</f>
        <v>100</v>
      </c>
      <c r="C38" s="18">
        <f>SUM(C20:C37)</f>
        <v>0</v>
      </c>
      <c r="D38" s="18" t="str">
        <f>IF(COUNT(D20:D37)=0,"-",B38-C38)</f>
        <v>-</v>
      </c>
      <c r="E38" s="6" t="s">
        <v>30</v>
      </c>
      <c r="F38" s="37" t="str">
        <f>IF(D38="-","-",IF(D38&gt;89.9999,"EXCELLENT",IF(D38&gt;79.9999,"TRES BON",IF(D38&gt;69.999,"BON",IF(D38&gt;59.999,"Satisfaisant",IF(D38&gt;0.1,"insuffisant ","éliminé "))))))</f>
        <v>-</v>
      </c>
      <c r="G38" s="6" t="s">
        <v>31</v>
      </c>
      <c r="H38" s="122"/>
    </row>
    <row r="39" spans="1:8" s="7" customFormat="1" ht="20.100000000000001" customHeight="1" x14ac:dyDescent="0.2">
      <c r="A39" s="11" t="s">
        <v>18</v>
      </c>
      <c r="B39" s="9"/>
      <c r="C39" s="9"/>
      <c r="D39" s="10"/>
      <c r="E39" s="11" t="s">
        <v>19</v>
      </c>
      <c r="F39" s="12"/>
      <c r="G39" s="12"/>
      <c r="H39" s="17"/>
    </row>
    <row r="40" spans="1:8" s="7" customFormat="1" ht="20.100000000000001" customHeight="1" thickBot="1" x14ac:dyDescent="0.25">
      <c r="A40" s="14" t="s">
        <v>14</v>
      </c>
      <c r="B40" s="4">
        <f>Organisateur!B9</f>
        <v>0</v>
      </c>
      <c r="C40" s="4"/>
      <c r="D40" s="5"/>
      <c r="E40" s="14"/>
      <c r="F40" s="15"/>
      <c r="G40" s="15"/>
      <c r="H40" s="16"/>
    </row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</sheetData>
  <mergeCells count="10">
    <mergeCell ref="B17:F17"/>
    <mergeCell ref="B18:F18"/>
    <mergeCell ref="E20:H20"/>
    <mergeCell ref="E29:H29"/>
    <mergeCell ref="B1:H1"/>
    <mergeCell ref="B2:H2"/>
    <mergeCell ref="B7:H7"/>
    <mergeCell ref="A13:F14"/>
    <mergeCell ref="B15:F15"/>
    <mergeCell ref="B16:D16"/>
  </mergeCells>
  <pageMargins left="0.7" right="0.7" top="0.75" bottom="0.75" header="0.3" footer="0.3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Organisateur</vt:lpstr>
      <vt:lpstr>FCI</vt:lpstr>
      <vt:lpstr>SCC</vt:lpstr>
      <vt:lpstr>Liste concurrents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'Liste concurrents'!Zone_d_impression</vt:lpstr>
      <vt:lpstr>Organisateur!Zone_d_impression</vt:lpstr>
    </vt:vector>
  </TitlesOfParts>
  <Company>CSCCT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Leuba</dc:creator>
  <cp:lastModifiedBy>Henri CORNIER</cp:lastModifiedBy>
  <cp:lastPrinted>2019-02-28T07:45:25Z</cp:lastPrinted>
  <dcterms:created xsi:type="dcterms:W3CDTF">2018-04-25T10:53:31Z</dcterms:created>
  <dcterms:modified xsi:type="dcterms:W3CDTF">2021-10-05T06:48:22Z</dcterms:modified>
</cp:coreProperties>
</file>