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5731A09-8CF7-48FA-8A2D-8755C18B14F1}" xr6:coauthVersionLast="47" xr6:coauthVersionMax="47" xr10:uidLastSave="{00000000-0000-0000-0000-000000000000}"/>
  <bookViews>
    <workbookView xWindow="-120" yWindow="-120" windowWidth="29040" windowHeight="15840" tabRatio="823" firstSheet="1" activeTab="1" xr2:uid="{00000000-000D-0000-FFFF-FFFF00000000}"/>
  </bookViews>
  <sheets>
    <sheet name="SCC" sheetId="51" state="hidden" r:id="rId1"/>
    <sheet name="FCI" sheetId="50" r:id="rId2"/>
    <sheet name="Organisateur" sheetId="28" r:id="rId3"/>
    <sheet name="Liste concurrents" sheetId="11" r:id="rId4"/>
    <sheet name="1" sheetId="36" r:id="rId5"/>
    <sheet name="2" sheetId="29" r:id="rId6"/>
    <sheet name="3" sheetId="30" r:id="rId7"/>
    <sheet name="4" sheetId="33" r:id="rId8"/>
    <sheet name="5" sheetId="34" r:id="rId9"/>
    <sheet name="6" sheetId="37" r:id="rId10"/>
    <sheet name="7" sheetId="38" r:id="rId11"/>
    <sheet name="8" sheetId="39" r:id="rId12"/>
    <sheet name="9" sheetId="40" r:id="rId13"/>
    <sheet name="10" sheetId="41" r:id="rId14"/>
    <sheet name="11" sheetId="42" r:id="rId15"/>
    <sheet name="12" sheetId="43" r:id="rId16"/>
    <sheet name="13" sheetId="44" r:id="rId17"/>
    <sheet name="14" sheetId="45" r:id="rId18"/>
    <sheet name="15" sheetId="46" r:id="rId19"/>
    <sheet name="16" sheetId="47" r:id="rId20"/>
    <sheet name="17" sheetId="48" r:id="rId21"/>
    <sheet name="18" sheetId="49" r:id="rId22"/>
  </sheets>
  <definedNames>
    <definedName name="_xlnm.Print_Area" localSheetId="3">'Liste concurrents'!$B$1:$N$20</definedName>
    <definedName name="_xlnm.Print_Area" localSheetId="2">Organisateur!$A$1:$L$7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49" l="1"/>
  <c r="D25" i="36"/>
  <c r="A2" i="51"/>
  <c r="A3" i="51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B40" i="49" l="1"/>
  <c r="C38" i="49"/>
  <c r="B38" i="49"/>
  <c r="D37" i="49"/>
  <c r="D33" i="49"/>
  <c r="D32" i="49"/>
  <c r="D31" i="49"/>
  <c r="D30" i="49"/>
  <c r="D27" i="49"/>
  <c r="D24" i="49"/>
  <c r="D23" i="49"/>
  <c r="D22" i="49"/>
  <c r="D21" i="49"/>
  <c r="B40" i="48"/>
  <c r="C38" i="48"/>
  <c r="B38" i="48"/>
  <c r="D37" i="48"/>
  <c r="D33" i="48"/>
  <c r="D32" i="48"/>
  <c r="D31" i="48"/>
  <c r="D30" i="48"/>
  <c r="D27" i="48"/>
  <c r="D24" i="48"/>
  <c r="D23" i="48"/>
  <c r="D22" i="48"/>
  <c r="D21" i="48"/>
  <c r="B40" i="47"/>
  <c r="C38" i="47"/>
  <c r="B38" i="47"/>
  <c r="D37" i="47"/>
  <c r="D33" i="47"/>
  <c r="D32" i="47"/>
  <c r="D31" i="47"/>
  <c r="D30" i="47"/>
  <c r="D27" i="47"/>
  <c r="D24" i="47"/>
  <c r="D23" i="47"/>
  <c r="D22" i="47"/>
  <c r="D21" i="47"/>
  <c r="B40" i="46"/>
  <c r="C38" i="46"/>
  <c r="B38" i="46"/>
  <c r="D37" i="46"/>
  <c r="D33" i="46"/>
  <c r="D32" i="46"/>
  <c r="D31" i="46"/>
  <c r="D30" i="46"/>
  <c r="D27" i="46"/>
  <c r="D24" i="46"/>
  <c r="D23" i="46"/>
  <c r="D22" i="46"/>
  <c r="D21" i="46"/>
  <c r="B40" i="45"/>
  <c r="C38" i="45"/>
  <c r="B38" i="45"/>
  <c r="D37" i="45"/>
  <c r="D33" i="45"/>
  <c r="D32" i="45"/>
  <c r="D31" i="45"/>
  <c r="D30" i="45"/>
  <c r="D27" i="45"/>
  <c r="D24" i="45"/>
  <c r="D23" i="45"/>
  <c r="D22" i="45"/>
  <c r="D21" i="45"/>
  <c r="B40" i="44"/>
  <c r="C38" i="44"/>
  <c r="B38" i="44"/>
  <c r="D37" i="44"/>
  <c r="D33" i="44"/>
  <c r="D32" i="44"/>
  <c r="D31" i="44"/>
  <c r="D30" i="44"/>
  <c r="D27" i="44"/>
  <c r="D24" i="44"/>
  <c r="D23" i="44"/>
  <c r="D22" i="44"/>
  <c r="D21" i="44"/>
  <c r="B40" i="43"/>
  <c r="C38" i="43"/>
  <c r="B38" i="43"/>
  <c r="D37" i="43"/>
  <c r="D33" i="43"/>
  <c r="D32" i="43"/>
  <c r="D31" i="43"/>
  <c r="D30" i="43"/>
  <c r="D27" i="43"/>
  <c r="D24" i="43"/>
  <c r="D23" i="43"/>
  <c r="D22" i="43"/>
  <c r="D21" i="43"/>
  <c r="B40" i="42"/>
  <c r="C38" i="42"/>
  <c r="B38" i="42"/>
  <c r="D37" i="42"/>
  <c r="D33" i="42"/>
  <c r="D32" i="42"/>
  <c r="D31" i="42"/>
  <c r="D30" i="42"/>
  <c r="D27" i="42"/>
  <c r="D24" i="42"/>
  <c r="D23" i="42"/>
  <c r="D22" i="42"/>
  <c r="D21" i="42"/>
  <c r="B40" i="41"/>
  <c r="C38" i="41"/>
  <c r="B38" i="41"/>
  <c r="D37" i="41"/>
  <c r="D33" i="41"/>
  <c r="D32" i="41"/>
  <c r="D31" i="41"/>
  <c r="D30" i="41"/>
  <c r="D27" i="41"/>
  <c r="D24" i="41"/>
  <c r="D23" i="41"/>
  <c r="D22" i="41"/>
  <c r="D21" i="41"/>
  <c r="B40" i="40"/>
  <c r="C38" i="40"/>
  <c r="B38" i="40"/>
  <c r="D37" i="40"/>
  <c r="D33" i="40"/>
  <c r="D32" i="40"/>
  <c r="D31" i="40"/>
  <c r="D30" i="40"/>
  <c r="D27" i="40"/>
  <c r="D24" i="40"/>
  <c r="D23" i="40"/>
  <c r="D22" i="40"/>
  <c r="D21" i="40"/>
  <c r="B40" i="39"/>
  <c r="C38" i="39"/>
  <c r="B38" i="39"/>
  <c r="D37" i="39"/>
  <c r="D33" i="39"/>
  <c r="D32" i="39"/>
  <c r="D31" i="39"/>
  <c r="D30" i="39"/>
  <c r="D27" i="39"/>
  <c r="D24" i="39"/>
  <c r="D23" i="39"/>
  <c r="D22" i="39"/>
  <c r="D21" i="39"/>
  <c r="B40" i="38"/>
  <c r="C38" i="38"/>
  <c r="B38" i="38"/>
  <c r="D37" i="38"/>
  <c r="D33" i="38"/>
  <c r="D32" i="38"/>
  <c r="D31" i="38"/>
  <c r="D30" i="38"/>
  <c r="D27" i="38"/>
  <c r="D24" i="38"/>
  <c r="D23" i="38"/>
  <c r="D22" i="38"/>
  <c r="D21" i="38"/>
  <c r="B40" i="37"/>
  <c r="C38" i="37"/>
  <c r="B38" i="37"/>
  <c r="D37" i="37"/>
  <c r="D33" i="37"/>
  <c r="D32" i="37"/>
  <c r="D31" i="37"/>
  <c r="D30" i="37"/>
  <c r="D27" i="37"/>
  <c r="D24" i="37"/>
  <c r="D23" i="37"/>
  <c r="D22" i="37"/>
  <c r="D21" i="37"/>
  <c r="B40" i="34"/>
  <c r="C38" i="34"/>
  <c r="B38" i="34"/>
  <c r="D37" i="34"/>
  <c r="D33" i="34"/>
  <c r="D32" i="34"/>
  <c r="D31" i="34"/>
  <c r="D30" i="34"/>
  <c r="D27" i="34"/>
  <c r="D24" i="34"/>
  <c r="D23" i="34"/>
  <c r="D22" i="34"/>
  <c r="D21" i="34"/>
  <c r="B40" i="33"/>
  <c r="C38" i="33"/>
  <c r="B38" i="33"/>
  <c r="D37" i="33"/>
  <c r="D33" i="33"/>
  <c r="D32" i="33"/>
  <c r="D31" i="33"/>
  <c r="D30" i="33"/>
  <c r="D27" i="33"/>
  <c r="D24" i="33"/>
  <c r="D23" i="33"/>
  <c r="D22" i="33"/>
  <c r="D21" i="33"/>
  <c r="B40" i="30"/>
  <c r="C38" i="30"/>
  <c r="B38" i="30"/>
  <c r="D37" i="30"/>
  <c r="D33" i="30"/>
  <c r="D32" i="30"/>
  <c r="D31" i="30"/>
  <c r="D30" i="30"/>
  <c r="D27" i="30"/>
  <c r="D24" i="30"/>
  <c r="D23" i="30"/>
  <c r="D22" i="30"/>
  <c r="D21" i="30"/>
  <c r="B40" i="29"/>
  <c r="C38" i="29"/>
  <c r="B38" i="29"/>
  <c r="D37" i="29"/>
  <c r="D33" i="29"/>
  <c r="D32" i="29"/>
  <c r="D31" i="29"/>
  <c r="D30" i="29"/>
  <c r="D27" i="29"/>
  <c r="D24" i="29"/>
  <c r="D23" i="29"/>
  <c r="D22" i="29"/>
  <c r="D21" i="29"/>
  <c r="E2" i="51"/>
  <c r="E3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D2" i="51"/>
  <c r="D3" i="51"/>
  <c r="D4" i="51"/>
  <c r="D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C2" i="51"/>
  <c r="C3" i="51"/>
  <c r="C4" i="51"/>
  <c r="C5" i="51"/>
  <c r="C6" i="51"/>
  <c r="C7" i="51"/>
  <c r="C8" i="51"/>
  <c r="C9" i="51"/>
  <c r="C10" i="51"/>
  <c r="C11" i="51"/>
  <c r="C12" i="51"/>
  <c r="C13" i="51"/>
  <c r="C14" i="51"/>
  <c r="C15" i="51"/>
  <c r="C16" i="51"/>
  <c r="C17" i="51"/>
  <c r="C18" i="51"/>
  <c r="C19" i="51"/>
  <c r="D38" i="42" l="1"/>
  <c r="F38" i="42" s="1"/>
  <c r="D38" i="46"/>
  <c r="F38" i="46" s="1"/>
  <c r="D38" i="38"/>
  <c r="F38" i="38" s="1"/>
  <c r="D38" i="49"/>
  <c r="F38" i="49" s="1"/>
  <c r="D38" i="48"/>
  <c r="F38" i="48" s="1"/>
  <c r="D38" i="47"/>
  <c r="F38" i="47" s="1"/>
  <c r="D38" i="45"/>
  <c r="F38" i="45" s="1"/>
  <c r="D38" i="44"/>
  <c r="F38" i="44" s="1"/>
  <c r="D38" i="43"/>
  <c r="F38" i="43" s="1"/>
  <c r="D38" i="41"/>
  <c r="F38" i="41" s="1"/>
  <c r="D38" i="40"/>
  <c r="F38" i="40" s="1"/>
  <c r="D38" i="39"/>
  <c r="F38" i="39" s="1"/>
  <c r="D38" i="37"/>
  <c r="F38" i="37" s="1"/>
  <c r="D38" i="34"/>
  <c r="F38" i="34" s="1"/>
  <c r="D38" i="33"/>
  <c r="F38" i="33" s="1"/>
  <c r="D38" i="30"/>
  <c r="F38" i="30" s="1"/>
  <c r="D38" i="29"/>
  <c r="F38" i="29" s="1"/>
  <c r="C38" i="36"/>
  <c r="D23" i="36"/>
  <c r="D21" i="36" l="1"/>
  <c r="D22" i="36"/>
  <c r="D24" i="36"/>
  <c r="D27" i="36"/>
  <c r="D30" i="36"/>
  <c r="D31" i="36"/>
  <c r="D32" i="36"/>
  <c r="D33" i="36"/>
  <c r="D37" i="36"/>
  <c r="B38" i="36"/>
  <c r="D38" i="36" l="1"/>
  <c r="F38" i="36" s="1"/>
  <c r="M28" i="11"/>
  <c r="M27" i="11"/>
  <c r="M26" i="11"/>
  <c r="M25" i="11"/>
  <c r="M24" i="11"/>
  <c r="M23" i="11"/>
  <c r="M22" i="11"/>
  <c r="M21" i="11"/>
  <c r="N28" i="11"/>
  <c r="N27" i="11"/>
  <c r="N26" i="11"/>
  <c r="N25" i="11"/>
  <c r="N24" i="11"/>
  <c r="N23" i="11"/>
  <c r="N22" i="11"/>
  <c r="N21" i="11"/>
  <c r="O28" i="11" l="1"/>
  <c r="G19" i="51" s="1"/>
  <c r="P28" i="11"/>
  <c r="H38" i="49" s="1"/>
  <c r="O27" i="11"/>
  <c r="G18" i="51" s="1"/>
  <c r="P27" i="11"/>
  <c r="H38" i="48" s="1"/>
  <c r="O26" i="11"/>
  <c r="G17" i="51" s="1"/>
  <c r="P26" i="11"/>
  <c r="H38" i="47" s="1"/>
  <c r="O25" i="11"/>
  <c r="G16" i="51" s="1"/>
  <c r="P25" i="11"/>
  <c r="H38" i="46" s="1"/>
  <c r="O24" i="11"/>
  <c r="G15" i="51" s="1"/>
  <c r="P24" i="11"/>
  <c r="H38" i="45" s="1"/>
  <c r="O23" i="11"/>
  <c r="G14" i="51" s="1"/>
  <c r="P23" i="11"/>
  <c r="H38" i="44" s="1"/>
  <c r="O22" i="11"/>
  <c r="G13" i="51" s="1"/>
  <c r="P22" i="11"/>
  <c r="H38" i="43" s="1"/>
  <c r="O21" i="11"/>
  <c r="G12" i="51" s="1"/>
  <c r="P21" i="11"/>
  <c r="H38" i="42" s="1"/>
  <c r="F2" i="51"/>
  <c r="F3" i="5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B2" i="51"/>
  <c r="B3" i="51"/>
  <c r="B4" i="51"/>
  <c r="B5" i="51"/>
  <c r="B6" i="51"/>
  <c r="B7" i="51"/>
  <c r="B8" i="51"/>
  <c r="B9" i="51"/>
  <c r="B10" i="51"/>
  <c r="B11" i="51"/>
  <c r="B12" i="51"/>
  <c r="B13" i="51"/>
  <c r="B14" i="51"/>
  <c r="B15" i="51"/>
  <c r="B16" i="51"/>
  <c r="B17" i="51"/>
  <c r="B18" i="51"/>
  <c r="B19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6" i="51"/>
  <c r="H5" i="51"/>
  <c r="H4" i="51"/>
  <c r="H3" i="51"/>
  <c r="H2" i="51"/>
  <c r="H17" i="49"/>
  <c r="H16" i="49"/>
  <c r="H15" i="49"/>
  <c r="H14" i="49"/>
  <c r="F16" i="49"/>
  <c r="B18" i="49"/>
  <c r="B17" i="49"/>
  <c r="B15" i="49"/>
  <c r="B16" i="49"/>
  <c r="H17" i="48"/>
  <c r="H16" i="48"/>
  <c r="H15" i="48"/>
  <c r="H14" i="48"/>
  <c r="B18" i="48"/>
  <c r="B17" i="48"/>
  <c r="F16" i="48"/>
  <c r="B15" i="48"/>
  <c r="B16" i="48"/>
  <c r="B16" i="47"/>
  <c r="H17" i="47"/>
  <c r="H16" i="47"/>
  <c r="H15" i="47"/>
  <c r="H14" i="47"/>
  <c r="B18" i="47"/>
  <c r="B17" i="47"/>
  <c r="F16" i="47"/>
  <c r="B15" i="47"/>
  <c r="H17" i="46"/>
  <c r="H16" i="46"/>
  <c r="H15" i="46"/>
  <c r="H14" i="46"/>
  <c r="B18" i="46"/>
  <c r="B17" i="46"/>
  <c r="F16" i="46"/>
  <c r="B15" i="46"/>
  <c r="B16" i="46"/>
  <c r="H17" i="45"/>
  <c r="H16" i="45"/>
  <c r="H15" i="45"/>
  <c r="H14" i="45"/>
  <c r="F16" i="45"/>
  <c r="B18" i="45"/>
  <c r="B17" i="45"/>
  <c r="B15" i="45"/>
  <c r="B16" i="45"/>
  <c r="H17" i="44"/>
  <c r="H16" i="44"/>
  <c r="H15" i="44"/>
  <c r="H14" i="44"/>
  <c r="F16" i="44"/>
  <c r="B18" i="44"/>
  <c r="B17" i="44"/>
  <c r="B15" i="44"/>
  <c r="B16" i="44"/>
  <c r="H17" i="43"/>
  <c r="H16" i="43"/>
  <c r="H15" i="43"/>
  <c r="H14" i="43"/>
  <c r="B16" i="43"/>
  <c r="B18" i="43"/>
  <c r="B17" i="43"/>
  <c r="F16" i="43"/>
  <c r="B15" i="43"/>
  <c r="H17" i="42"/>
  <c r="H16" i="42"/>
  <c r="H15" i="42"/>
  <c r="H14" i="42"/>
  <c r="F16" i="42"/>
  <c r="B16" i="42"/>
  <c r="B18" i="42"/>
  <c r="B17" i="42"/>
  <c r="B15" i="42"/>
  <c r="H17" i="41"/>
  <c r="H16" i="41"/>
  <c r="H15" i="41"/>
  <c r="H14" i="41"/>
  <c r="B18" i="41"/>
  <c r="B17" i="41"/>
  <c r="F16" i="41"/>
  <c r="B16" i="41"/>
  <c r="B15" i="41"/>
  <c r="H17" i="40"/>
  <c r="H16" i="40"/>
  <c r="H15" i="40"/>
  <c r="H14" i="40"/>
  <c r="B18" i="40"/>
  <c r="B17" i="40"/>
  <c r="F16" i="40"/>
  <c r="F16" i="30"/>
  <c r="B16" i="39"/>
  <c r="B16" i="40"/>
  <c r="B15" i="40"/>
  <c r="H17" i="39"/>
  <c r="H16" i="39"/>
  <c r="H15" i="39"/>
  <c r="H14" i="39"/>
  <c r="F16" i="39"/>
  <c r="B18" i="39"/>
  <c r="B17" i="39"/>
  <c r="B15" i="39"/>
  <c r="H17" i="38"/>
  <c r="H16" i="38"/>
  <c r="B18" i="38"/>
  <c r="H14" i="38"/>
  <c r="H15" i="38"/>
  <c r="B17" i="38"/>
  <c r="F16" i="38"/>
  <c r="B15" i="38"/>
  <c r="B16" i="37"/>
  <c r="H17" i="37"/>
  <c r="H16" i="37"/>
  <c r="H15" i="37"/>
  <c r="H14" i="37"/>
  <c r="F16" i="37"/>
  <c r="B18" i="37"/>
  <c r="B17" i="37"/>
  <c r="B15" i="37"/>
  <c r="B16" i="34"/>
  <c r="F16" i="34"/>
  <c r="B18" i="34"/>
  <c r="B17" i="34"/>
  <c r="B15" i="34"/>
  <c r="B16" i="33"/>
  <c r="B16" i="30"/>
  <c r="H17" i="33"/>
  <c r="H16" i="33"/>
  <c r="H15" i="33"/>
  <c r="H14" i="33"/>
  <c r="F16" i="33"/>
  <c r="B18" i="33"/>
  <c r="B17" i="33"/>
  <c r="B15" i="33"/>
  <c r="H17" i="30"/>
  <c r="H16" i="30"/>
  <c r="H15" i="30"/>
  <c r="H14" i="30"/>
  <c r="B18" i="30"/>
  <c r="B17" i="30"/>
  <c r="B15" i="30"/>
  <c r="N20" i="11"/>
  <c r="B11" i="49"/>
  <c r="B10" i="49"/>
  <c r="B9" i="49"/>
  <c r="B8" i="49"/>
  <c r="B11" i="48"/>
  <c r="B10" i="48"/>
  <c r="B9" i="48"/>
  <c r="B8" i="48"/>
  <c r="B11" i="47"/>
  <c r="B10" i="47"/>
  <c r="B9" i="47"/>
  <c r="B8" i="47"/>
  <c r="B11" i="46"/>
  <c r="B10" i="46"/>
  <c r="B9" i="46"/>
  <c r="B8" i="46"/>
  <c r="B11" i="45"/>
  <c r="B10" i="45"/>
  <c r="B9" i="45"/>
  <c r="B8" i="45"/>
  <c r="B11" i="44"/>
  <c r="B10" i="44"/>
  <c r="B9" i="44"/>
  <c r="B8" i="44"/>
  <c r="B11" i="43"/>
  <c r="B10" i="43"/>
  <c r="B9" i="43"/>
  <c r="B8" i="43"/>
  <c r="B11" i="42"/>
  <c r="B10" i="42"/>
  <c r="B9" i="42"/>
  <c r="B8" i="42"/>
  <c r="M20" i="11"/>
  <c r="B11" i="41"/>
  <c r="B10" i="41"/>
  <c r="B9" i="41"/>
  <c r="B8" i="41"/>
  <c r="M19" i="11"/>
  <c r="B11" i="40"/>
  <c r="B10" i="40"/>
  <c r="B9" i="40"/>
  <c r="B8" i="40"/>
  <c r="M18" i="11"/>
  <c r="B11" i="39"/>
  <c r="B10" i="39"/>
  <c r="B9" i="39"/>
  <c r="B8" i="39"/>
  <c r="M17" i="11"/>
  <c r="B11" i="38"/>
  <c r="B10" i="38"/>
  <c r="B9" i="38"/>
  <c r="B8" i="38"/>
  <c r="M16" i="11"/>
  <c r="B11" i="37"/>
  <c r="B10" i="37"/>
  <c r="B9" i="37"/>
  <c r="B8" i="37"/>
  <c r="M15" i="11"/>
  <c r="H17" i="34"/>
  <c r="H16" i="34"/>
  <c r="H15" i="34"/>
  <c r="H14" i="34"/>
  <c r="B11" i="34"/>
  <c r="B10" i="34"/>
  <c r="B9" i="34"/>
  <c r="B8" i="34"/>
  <c r="M14" i="11"/>
  <c r="B11" i="33"/>
  <c r="B10" i="33"/>
  <c r="B9" i="33"/>
  <c r="B8" i="33"/>
  <c r="M13" i="11"/>
  <c r="B11" i="30"/>
  <c r="B10" i="30"/>
  <c r="B9" i="30"/>
  <c r="B8" i="30"/>
  <c r="B16" i="29"/>
  <c r="H17" i="29"/>
  <c r="H16" i="29"/>
  <c r="H15" i="29"/>
  <c r="H14" i="29"/>
  <c r="B18" i="29"/>
  <c r="B17" i="29"/>
  <c r="F16" i="29"/>
  <c r="B15" i="29"/>
  <c r="N19" i="11"/>
  <c r="N18" i="11"/>
  <c r="N17" i="11"/>
  <c r="N16" i="11"/>
  <c r="N15" i="11"/>
  <c r="N14" i="11"/>
  <c r="N13" i="11"/>
  <c r="N12" i="11"/>
  <c r="N11" i="11"/>
  <c r="B11" i="29"/>
  <c r="B10" i="29"/>
  <c r="B9" i="29"/>
  <c r="B8" i="29"/>
  <c r="H14" i="36"/>
  <c r="F16" i="36"/>
  <c r="B16" i="36"/>
  <c r="H15" i="36"/>
  <c r="B15" i="36"/>
  <c r="H16" i="36"/>
  <c r="H17" i="36"/>
  <c r="B17" i="36"/>
  <c r="B18" i="36"/>
  <c r="B40" i="36"/>
  <c r="B11" i="36"/>
  <c r="B10" i="36"/>
  <c r="B9" i="36"/>
  <c r="B8" i="36"/>
  <c r="O20" i="11" l="1"/>
  <c r="G11" i="51" s="1"/>
  <c r="P20" i="11"/>
  <c r="H38" i="41" s="1"/>
  <c r="O19" i="11"/>
  <c r="G10" i="51" s="1"/>
  <c r="P19" i="11"/>
  <c r="H38" i="40" s="1"/>
  <c r="O18" i="11"/>
  <c r="G9" i="51" s="1"/>
  <c r="P18" i="11"/>
  <c r="H38" i="39" s="1"/>
  <c r="O17" i="11"/>
  <c r="G8" i="51" s="1"/>
  <c r="P17" i="11"/>
  <c r="H38" i="38" s="1"/>
  <c r="O16" i="11"/>
  <c r="G7" i="51" s="1"/>
  <c r="P16" i="11"/>
  <c r="H38" i="37" s="1"/>
  <c r="O15" i="11"/>
  <c r="G6" i="51" s="1"/>
  <c r="P15" i="11"/>
  <c r="H38" i="34" s="1"/>
  <c r="O14" i="11"/>
  <c r="G5" i="51" s="1"/>
  <c r="P14" i="11"/>
  <c r="H38" i="33" s="1"/>
  <c r="O13" i="11"/>
  <c r="G4" i="51" s="1"/>
  <c r="M11" i="11"/>
  <c r="M12" i="11"/>
  <c r="P13" i="11" s="1"/>
  <c r="H38" i="30" s="1"/>
  <c r="C7" i="11"/>
  <c r="C6" i="11"/>
  <c r="C5" i="11"/>
  <c r="C4" i="11"/>
  <c r="O12" i="11" l="1"/>
  <c r="G3" i="51" s="1"/>
  <c r="P12" i="11"/>
  <c r="H38" i="29" s="1"/>
  <c r="O11" i="11"/>
  <c r="G2" i="51" s="1"/>
  <c r="P11" i="11"/>
  <c r="H38" i="36" l="1"/>
  <c r="Q32" i="11"/>
  <c r="Q33" i="11"/>
</calcChain>
</file>

<file path=xl/sharedStrings.xml><?xml version="1.0" encoding="utf-8"?>
<sst xmlns="http://schemas.openxmlformats.org/spreadsheetml/2006/main" count="1593" uniqueCount="660">
  <si>
    <t>Exercices</t>
  </si>
  <si>
    <t>Comments</t>
  </si>
  <si>
    <t>Event / Evénement:</t>
  </si>
  <si>
    <t>Dog name / Nom du chien:</t>
  </si>
  <si>
    <t>Owner / Propriétaire:</t>
  </si>
  <si>
    <t>Handler / Conducteur:</t>
  </si>
  <si>
    <t>Date:</t>
  </si>
  <si>
    <t>Born / Né le:</t>
  </si>
  <si>
    <t>Sex:</t>
  </si>
  <si>
    <t>Breed / Race:</t>
  </si>
  <si>
    <t>Place / Lieu:</t>
  </si>
  <si>
    <t>Chip / Puce:</t>
  </si>
  <si>
    <t>Catalog No:</t>
  </si>
  <si>
    <t>Start No:</t>
  </si>
  <si>
    <t>Name+signature:</t>
  </si>
  <si>
    <t>Time</t>
  </si>
  <si>
    <t>Pedigree Reg. No:</t>
  </si>
  <si>
    <t>No:</t>
  </si>
  <si>
    <t>Judge No</t>
  </si>
  <si>
    <t>Clarification by:</t>
  </si>
  <si>
    <t>Max</t>
  </si>
  <si>
    <t>Minus</t>
  </si>
  <si>
    <t>Score</t>
  </si>
  <si>
    <t>Pen / Sortie du parc</t>
  </si>
  <si>
    <t>Guarding exercices / Exercices de garde du troupeau</t>
  </si>
  <si>
    <t>Stop</t>
  </si>
  <si>
    <t>Re-pen / Rentrée au parc</t>
  </si>
  <si>
    <t>Moving / Conduite du troupeau</t>
  </si>
  <si>
    <t>Behaviour / Comportement</t>
  </si>
  <si>
    <t>Points total</t>
  </si>
  <si>
    <t>Evaluation:</t>
  </si>
  <si>
    <t>Rank / Rang:</t>
  </si>
  <si>
    <t>Organizer / Organisateur:</t>
  </si>
  <si>
    <t>M/F</t>
  </si>
  <si>
    <t>Conducteur</t>
  </si>
  <si>
    <t>Propriétaire</t>
  </si>
  <si>
    <t>Nom du chien</t>
  </si>
  <si>
    <t>Né le</t>
  </si>
  <si>
    <t>Pédigrée</t>
  </si>
  <si>
    <t>Puce</t>
  </si>
  <si>
    <t>Pays</t>
  </si>
  <si>
    <t>Start No</t>
  </si>
  <si>
    <t>Résultat</t>
  </si>
  <si>
    <t>Qualif</t>
  </si>
  <si>
    <t xml:space="preserve">Judge </t>
  </si>
  <si>
    <t>Remplir les cases en gris</t>
  </si>
  <si>
    <t xml:space="preserve">Max. time </t>
  </si>
  <si>
    <t>Conduct exercices and behaviour / Exercices de conduite et comportement</t>
  </si>
  <si>
    <t>Graze / Pâturage</t>
  </si>
  <si>
    <t>COMMISSION D'UTILISATION TROUPEAUX</t>
  </si>
  <si>
    <t>Président : Monsieur Jean Paul Kerihuel - 7, Allée Mme de La Fayette - 29 200 - ST RENAN</t>
  </si>
  <si>
    <r>
      <t xml:space="preserve"> NOMS DE RACE FCI    </t>
    </r>
    <r>
      <rPr>
        <b/>
        <sz val="10"/>
        <color rgb="FFFF0000"/>
        <rFont val="Arial"/>
        <family val="2"/>
      </rPr>
      <t>(liste à jour au 28 mai 2015)</t>
    </r>
  </si>
  <si>
    <t>CODES RACE
FCI</t>
  </si>
  <si>
    <t xml:space="preserve"> NOMS DE RACE EN LANGUE D'ORIGINE</t>
  </si>
  <si>
    <t>AFFENPINSCHER</t>
  </si>
  <si>
    <t>AIREDALE TERRIER</t>
  </si>
  <si>
    <t>AKITA</t>
  </si>
  <si>
    <t>AKITA AMERICAIN</t>
  </si>
  <si>
    <t>AMERICAN AKITA</t>
  </si>
  <si>
    <t>ANGLO FRANCAIS DE PETITE VENERIE</t>
  </si>
  <si>
    <t>ARIEGEOIS</t>
  </si>
  <si>
    <t>AZAWAKH</t>
  </si>
  <si>
    <t>BANGKAEW DE THAILANDE</t>
  </si>
  <si>
    <t>THAI BANGKAEW DOG</t>
  </si>
  <si>
    <t>BARBET</t>
  </si>
  <si>
    <t>BARBU TCHEQUE</t>
  </si>
  <si>
    <t>CESKY FOUSEK</t>
  </si>
  <si>
    <t>BARZOÏ</t>
  </si>
  <si>
    <t>RUSSKAYA PSOVAYA BORZAYA</t>
  </si>
  <si>
    <t>BASENJI</t>
  </si>
  <si>
    <t>BASSET ARTESIEN NORMAND</t>
  </si>
  <si>
    <t>BASSET BLEU DE GASCOGNE</t>
  </si>
  <si>
    <t>BASSET DE WESTPHALIE</t>
  </si>
  <si>
    <t>WESTFÄLISCHE DACHSBRACKE</t>
  </si>
  <si>
    <t>BASSET DES ALPES</t>
  </si>
  <si>
    <t>ALPENLÄNDISCHE DACHSBRACKE</t>
  </si>
  <si>
    <t>BASSET FAUVE DE BRETAGNE</t>
  </si>
  <si>
    <t>BASSET HOUND</t>
  </si>
  <si>
    <t>BASSET SUEDOIS</t>
  </si>
  <si>
    <t>DREVER</t>
  </si>
  <si>
    <t>BEAGLE</t>
  </si>
  <si>
    <t>BEAGLE HARRIER</t>
  </si>
  <si>
    <t>BEARDED COLLIE</t>
  </si>
  <si>
    <t>BEDLINGTON TERRIER</t>
  </si>
  <si>
    <t>BERGER ALLEMAND</t>
  </si>
  <si>
    <t>DEUTSCHER SCHÄFERHUND</t>
  </si>
  <si>
    <t>BERGER AMERICAIN MINIATURE</t>
  </si>
  <si>
    <t>AMERICAN SHEPERD MINIATURE</t>
  </si>
  <si>
    <t>BERGER AUSTRALIEN</t>
  </si>
  <si>
    <t>AUSTRALIAN SHEPHERD</t>
  </si>
  <si>
    <t>BERGER BERGAMASQUE</t>
  </si>
  <si>
    <t>CANE DA PASTORE BERGAMASCO</t>
  </si>
  <si>
    <t>BERGER BLANC SUISSE</t>
  </si>
  <si>
    <t>BERGER BLANC SUISSE / WEISSER SCHWEIZER SCHAFERHUND</t>
  </si>
  <si>
    <t>BERGER D'ASIE CENTRALE</t>
  </si>
  <si>
    <t>SREDNEASIATSKAÏA OVTCHARKA</t>
  </si>
  <si>
    <t>BERGER DE BEAUCE</t>
  </si>
  <si>
    <t>BERGER DE BOSNIE-HERZEGOVINE ET DE CROATIE</t>
  </si>
  <si>
    <t>TORNJAK</t>
  </si>
  <si>
    <t>BERGER DE BRIE</t>
  </si>
  <si>
    <t>BERGER DE LA MAREMME ET DES ABRUZZES</t>
  </si>
  <si>
    <t>CANE DA PASTORE MAREMMANO-ABRUZZESE</t>
  </si>
  <si>
    <t>BERGER DE LA SERRA DE AIRES</t>
  </si>
  <si>
    <t>CÃO DA SERRA DE AIRES</t>
  </si>
  <si>
    <t>BERGER DE L'EUROPE DU SUD-EST</t>
  </si>
  <si>
    <t>CIOBANESC ROMANESC DE BUCOVINA</t>
  </si>
  <si>
    <t>BERGER DE PICARDIE</t>
  </si>
  <si>
    <t/>
  </si>
  <si>
    <t>BERGER DE RUSSIE MERIDIONALE</t>
  </si>
  <si>
    <t>IOUJNOROUSSKAÏA OVTCHARKA</t>
  </si>
  <si>
    <t>BERGER DES PYRENEES A FACE RASE</t>
  </si>
  <si>
    <t>BERGER DES PYRENEES A POIL LONG</t>
  </si>
  <si>
    <t>BERGER DU CAUCASE</t>
  </si>
  <si>
    <t>KAVKAZSKAÏA OVTCHARKA</t>
  </si>
  <si>
    <t>BERGER DU KARST</t>
  </si>
  <si>
    <t>KRASZKI OVCAR</t>
  </si>
  <si>
    <t>BERGER FINNOIS DE LAPONIE</t>
  </si>
  <si>
    <t>LAPINPOROKOIRA</t>
  </si>
  <si>
    <t>BERGER HOLLANDAIS</t>
  </si>
  <si>
    <t>HOLLANDSE HERDERSHOND</t>
  </si>
  <si>
    <t>BERGER POLONAIS DE PLAINE</t>
  </si>
  <si>
    <t>POLSKI OWCZAREK NIZINNY</t>
  </si>
  <si>
    <t>BICHON A POIL FRISE</t>
  </si>
  <si>
    <t>BICHON BOLONAIS</t>
  </si>
  <si>
    <t>BOLOGNESE</t>
  </si>
  <si>
    <t>BICHON HAVANAIS</t>
  </si>
  <si>
    <t>BICHON MALTAIS</t>
  </si>
  <si>
    <t>MALTESE</t>
  </si>
  <si>
    <t>BILLY</t>
  </si>
  <si>
    <t>BORDER COLLIE</t>
  </si>
  <si>
    <t>BORDER TERRIER</t>
  </si>
  <si>
    <t>BOULEDOGUE FRANCAIS</t>
  </si>
  <si>
    <t>BOUVIER AUSTRALIEN</t>
  </si>
  <si>
    <t>AUSTRALIAN CATTLE DOG</t>
  </si>
  <si>
    <t>BOUVIER AUSTRALIEN COURTE QUEUE</t>
  </si>
  <si>
    <t>AUSTRALIAN STUMPY TAIL CATTLE DOG</t>
  </si>
  <si>
    <t>BOUVIER BERNOIS</t>
  </si>
  <si>
    <t>BERNER SENNENHUND , DÜRRBÄCHLER</t>
  </si>
  <si>
    <t>BOUVIER DE L'APPENZELL</t>
  </si>
  <si>
    <t>APPENZELLER SENNENHUND</t>
  </si>
  <si>
    <t>BOUVIER DE L'ENTLEBUCH</t>
  </si>
  <si>
    <t>ENTLEBUCHER SENNENHUND</t>
  </si>
  <si>
    <t>BOUVIER DES ARDENNES</t>
  </si>
  <si>
    <t>BOUVIER DES FLANDRES</t>
  </si>
  <si>
    <t>BOXER</t>
  </si>
  <si>
    <t>BRACHET ALLEMAND</t>
  </si>
  <si>
    <t>DEUTSCHE BRACKE</t>
  </si>
  <si>
    <t>BRACHET DE STYRIE A POIL DUR</t>
  </si>
  <si>
    <t>STEIRISCHE RAUHHAARBRACKE</t>
  </si>
  <si>
    <t>BRACHET NOIR ET FEU</t>
  </si>
  <si>
    <t>BRANDLBRACKE</t>
  </si>
  <si>
    <t>BRACHET POLONAIS</t>
  </si>
  <si>
    <t>OGAR POLSKI</t>
  </si>
  <si>
    <t>BRACHET TYROLIEN</t>
  </si>
  <si>
    <t>TIROLER BRACKE</t>
  </si>
  <si>
    <t>BRAQUE ALLEMAND A POIL COURT</t>
  </si>
  <si>
    <t>DEUTSCH KURZHAAR</t>
  </si>
  <si>
    <t>BRAQUE D AUVERGNE</t>
  </si>
  <si>
    <t>BRAQUE D'AUVERGNE</t>
  </si>
  <si>
    <t>BRAQUE DE BURGOS</t>
  </si>
  <si>
    <t>PERDIGUERO DE BURGOS</t>
  </si>
  <si>
    <t>BRAQUE DE L ARIEGE</t>
  </si>
  <si>
    <t>BRAQUE DE L'ARIEGE</t>
  </si>
  <si>
    <t>BRAQUE DE WEIMAR</t>
  </si>
  <si>
    <t>WEIMARANER</t>
  </si>
  <si>
    <t>BRAQUE DU BOURBONNAIS</t>
  </si>
  <si>
    <t>BRAQUE FRANCAIS, TYPE GASCOGNE</t>
  </si>
  <si>
    <t>BRAQUE FRANCAIS, TYPE PYRENEES</t>
  </si>
  <si>
    <t>BRAQUE HONGROIS A POIL COURT</t>
  </si>
  <si>
    <t>RÖVIDSZÖRU MAGYAR VIZSLA</t>
  </si>
  <si>
    <t>BRAQUE HONGROIS A POIL DUR</t>
  </si>
  <si>
    <t>DRÖTZÖRÜ MAGYAR VIZSLA</t>
  </si>
  <si>
    <t>BRAQUE ITALIEN</t>
  </si>
  <si>
    <t>BRACCO ITALIANO</t>
  </si>
  <si>
    <t>BRAQUE SAINT GERMAIN</t>
  </si>
  <si>
    <t>BRAQUE SLOVAQUE A POIL DUR</t>
  </si>
  <si>
    <t>SLOVENSKI HRUBOSRSTY STAVAC (OHAR)</t>
  </si>
  <si>
    <t>BRIQUET DE PROVENCE</t>
  </si>
  <si>
    <t>BRIQUET GRIFFON VENDEEN</t>
  </si>
  <si>
    <t>BROHOLMER</t>
  </si>
  <si>
    <t>BRUNO SAINT-HUBERT FRANCAIS</t>
  </si>
  <si>
    <t>JURA LAUFHUND - CHIEN COURANT</t>
  </si>
  <si>
    <t>BUHUND NORVEGIEN</t>
  </si>
  <si>
    <t>NORSK BUHUND</t>
  </si>
  <si>
    <t>BULL TERRIER</t>
  </si>
  <si>
    <t>BULL TERRIER MINIATURE</t>
  </si>
  <si>
    <t>MINIATURE BULL TERRIER</t>
  </si>
  <si>
    <t>BULLDOG</t>
  </si>
  <si>
    <t>BULLMASTIFF</t>
  </si>
  <si>
    <t>CAIRN TERRIER</t>
  </si>
  <si>
    <t>CANICHE</t>
  </si>
  <si>
    <t>CARLIN</t>
  </si>
  <si>
    <t>PUG</t>
  </si>
  <si>
    <t>CAVALIER KING CHARLES</t>
  </si>
  <si>
    <t>CAVALIER KING CHARLES SPANIEL</t>
  </si>
  <si>
    <t>CHIEN A LOUTRE</t>
  </si>
  <si>
    <t>OTTERHOUND</t>
  </si>
  <si>
    <t>CHIEN CHINOIS A CRETE</t>
  </si>
  <si>
    <t>CHINESE CRESTED DOG</t>
  </si>
  <si>
    <t>CHIEN COURANT DE BOSNIE A POIL DUR</t>
  </si>
  <si>
    <t>BOSANSKI OSTRODLAKI GONIC - BARAK</t>
  </si>
  <si>
    <t>CHIEN COURANT DE HALDEN</t>
  </si>
  <si>
    <t>HALDENSTOVER</t>
  </si>
  <si>
    <t>CHIEN COURANT DE HAMILTON</t>
  </si>
  <si>
    <t>HAMILTONSTOVARE</t>
  </si>
  <si>
    <t>CHIEN COURANT DE HYGEN</t>
  </si>
  <si>
    <t>HYGENHUND</t>
  </si>
  <si>
    <t>CHIEN COURANT DE LA VALLE DE LA SAVE</t>
  </si>
  <si>
    <t>POSAVSKI GONIC</t>
  </si>
  <si>
    <t>CHIEN COURANT DE MONTAGNE DU MONTENEGRO</t>
  </si>
  <si>
    <t>CRNOGORSKI  PLANINSKI GONIC</t>
  </si>
  <si>
    <t>CHIEN COURANT DE SCHILLER</t>
  </si>
  <si>
    <t>SCHILLERSTÖVARE</t>
  </si>
  <si>
    <t>CHIEN COURANT DE TRANSYLVANIE</t>
  </si>
  <si>
    <t>ERDELYI KOPO</t>
  </si>
  <si>
    <t>CHIEN COURANT D'ISTRIE A POIL DUR</t>
  </si>
  <si>
    <t>ISTARSKI OSTRODLAKI GONIC</t>
  </si>
  <si>
    <t>CHIEN COURANT D'ISTRIE A POIL RAS</t>
  </si>
  <si>
    <t>ISTARSKI KRATKODLAKI GONIC</t>
  </si>
  <si>
    <t>CHIEN COURANT DU SMALAND</t>
  </si>
  <si>
    <t>SMALANDSSTOVARE</t>
  </si>
  <si>
    <t>CHIEN COURANT ESPAGNOL</t>
  </si>
  <si>
    <t>SABUESO ESPAÑOL</t>
  </si>
  <si>
    <t>CHIEN COURANT FINLANDAIS</t>
  </si>
  <si>
    <t>SUOMENAJOKOIRA</t>
  </si>
  <si>
    <t>CHIEN COURANT GREC</t>
  </si>
  <si>
    <t>HELLINIKOS ICHNILATIS</t>
  </si>
  <si>
    <t>CHIEN COURANT ITALIEN A POIL DUR</t>
  </si>
  <si>
    <t>SEGUGIO ITALIANO A PELO FORTE</t>
  </si>
  <si>
    <t>CHIEN COURANT ITALIEN A POIL RAS</t>
  </si>
  <si>
    <t>SEGUGIO ITALIANO A PELO RAZO</t>
  </si>
  <si>
    <t>CHIEN COURANT NORVEGIEN</t>
  </si>
  <si>
    <t>DUNKER</t>
  </si>
  <si>
    <t>CHIEN COURANT POLONAIS</t>
  </si>
  <si>
    <t>GONZCY POLSKI</t>
  </si>
  <si>
    <t>CHIEN COURANT SERBE</t>
  </si>
  <si>
    <t>SERBSKI GONIC</t>
  </si>
  <si>
    <t>CHIEN COURANT SLOVAQUE</t>
  </si>
  <si>
    <t>SLOVENSKY KOPOV</t>
  </si>
  <si>
    <t>CHIEN COURANT SUISSE</t>
  </si>
  <si>
    <t>SCHWEIZER LAUFHUND</t>
  </si>
  <si>
    <t>CHIEN COURANT TRICOLORE SERBE</t>
  </si>
  <si>
    <t>SERPSKI TROBOJNI GONIC</t>
  </si>
  <si>
    <t>CHIEN D'ARRET ALLEMAND A POIL DUR</t>
  </si>
  <si>
    <t>DEUTSCH DRAHTHAAR</t>
  </si>
  <si>
    <t>CHIEN D'ARRET ALLEMAND A POIL LONG</t>
  </si>
  <si>
    <t xml:space="preserve"> DEUTSCH LANGHAAR</t>
  </si>
  <si>
    <t>CHIEN D'ARRET ALLEMAND A POIL RAIDE</t>
  </si>
  <si>
    <t>DEUTSCH STICHELHAAR</t>
  </si>
  <si>
    <t>CHIEN D'ARRET DANOIS ANCESTRAL</t>
  </si>
  <si>
    <t>GAMMEL DANSK HONSHUND</t>
  </si>
  <si>
    <t>CHIEN D'ARRET FRISON</t>
  </si>
  <si>
    <t>STABYHOUN</t>
  </si>
  <si>
    <t>CHIEN D'ARRET PORTUGAIS</t>
  </si>
  <si>
    <t>PERDIGUEIRO PORTUGUES</t>
  </si>
  <si>
    <t>CHIEN D'ARTOIS</t>
  </si>
  <si>
    <t>CHIEN DE BERGER ANGLAIS ANCESTRAL</t>
  </si>
  <si>
    <t>OLD ENGLISH SHEEPDOG</t>
  </si>
  <si>
    <t>CHIEN DE BERGER BELGE</t>
  </si>
  <si>
    <t>BELGISCHE HERDERSHOND</t>
  </si>
  <si>
    <t>CHIEN DE BERGER CATALAN</t>
  </si>
  <si>
    <t>PERRO DE PASTOR CATALAN - GOS D'ATURA CATALA</t>
  </si>
  <si>
    <t>CHIEN DE BERGER CROATE</t>
  </si>
  <si>
    <t>HRVATSKI OVCAR</t>
  </si>
  <si>
    <t>CHIEN DE BERGER D ANATOLIE</t>
  </si>
  <si>
    <t>COBAN KOPEGI</t>
  </si>
  <si>
    <t>CHIEN DE BERGER DE MAJORQUE</t>
  </si>
  <si>
    <t>PERRO DE PASTOR MALLORQUIN - CA DE BESTIAR</t>
  </si>
  <si>
    <t>CHIEN DE BERGER DES SHETLAND</t>
  </si>
  <si>
    <t>SHETLAND SHEEPDOG</t>
  </si>
  <si>
    <t>CHIEN DE BERGER DES TATRAS</t>
  </si>
  <si>
    <t>POLSKI OWCZAREK PODHALANSKI</t>
  </si>
  <si>
    <t>CHIEN DE BERGER ISLANDAIS</t>
  </si>
  <si>
    <t>ISLENSKUR FJARHUNDUR</t>
  </si>
  <si>
    <t>CHIEN DE BERGER ROUMAIN DE MIORITZA</t>
  </si>
  <si>
    <t>CIOBANESC ROMÂNESC MIORITIC</t>
  </si>
  <si>
    <t>CHIEN DE BERGER ROUMAIN DES CARPATHES</t>
  </si>
  <si>
    <t>CIOBANESC  ROMÂNESC CARPATIN</t>
  </si>
  <si>
    <t>CHIEN DE BERGER YOUGOSLAVE DE CHARPLANINA</t>
  </si>
  <si>
    <t>JUGOSLOVENSKI OVCARSKI PAS</t>
  </si>
  <si>
    <t>CHIEN DE CANAAN</t>
  </si>
  <si>
    <t>CANAAN DOG</t>
  </si>
  <si>
    <t>CHIEN DE CASTRO LABOREIRO</t>
  </si>
  <si>
    <t>CAO DE CASTRO LABOREIRO</t>
  </si>
  <si>
    <t>CHIEN DE COUR ITALIEN</t>
  </si>
  <si>
    <t>CANE CORSO</t>
  </si>
  <si>
    <t>CHIEN DE FERME DANO-SUEDOIS</t>
  </si>
  <si>
    <t>DANSK-SVENSK GARDSHUND</t>
  </si>
  <si>
    <t>CHIEN DE GARENNE DES CANARIES</t>
  </si>
  <si>
    <t>PODENCO CANARIO</t>
  </si>
  <si>
    <t>CHIEN DE GARENNE PORTUGAIS</t>
  </si>
  <si>
    <t>PODENGO PORTUGUÈS</t>
  </si>
  <si>
    <t>CHIEN DE LA SERRA DA ESTRELA</t>
  </si>
  <si>
    <t>CAO DA SERRA DA ESTRELA</t>
  </si>
  <si>
    <t>CHIEN DE LEONBERG</t>
  </si>
  <si>
    <t>LEONBERGER</t>
  </si>
  <si>
    <t>CHIEN DE MONTAGNE DE L'ATLAS</t>
  </si>
  <si>
    <t>AÏDI</t>
  </si>
  <si>
    <t>CHIEN DE MONTAGNE DES PYRENEES</t>
  </si>
  <si>
    <t>CHIEN DE PERDRIX DE DRENTE</t>
  </si>
  <si>
    <t>DRENTSCHE PATRIJSHOND</t>
  </si>
  <si>
    <t>CHIEN DE RHODESIE A CRETE DORSALE</t>
  </si>
  <si>
    <t>RHODESIAN RIDGEBACK</t>
  </si>
  <si>
    <t>CHIEN DE ROUGE DE BAVIERE</t>
  </si>
  <si>
    <t>BAYRISCHER GEBIRGSSCHWEISSHUND</t>
  </si>
  <si>
    <t>CHIEN DE ROUGE DU HANOVRE</t>
  </si>
  <si>
    <t>HANNOVERSCHER SCHWEISSHUND</t>
  </si>
  <si>
    <t>CHIEN DE SAINT HUBERT</t>
  </si>
  <si>
    <t>CHIEN DE TAÏWAN</t>
  </si>
  <si>
    <t>TAÏWAN DOG</t>
  </si>
  <si>
    <t>CHIEN D'EAU AMERICAIN</t>
  </si>
  <si>
    <t>AMERICAN WATER SPANIEL</t>
  </si>
  <si>
    <t>CHIEN D'EAU ESPAGNOL</t>
  </si>
  <si>
    <t>PERRO DE AGUA ESPAÑOL</t>
  </si>
  <si>
    <t>CHIEN D'EAU FRISON</t>
  </si>
  <si>
    <t>WETTERHOUN</t>
  </si>
  <si>
    <t>CHIEN D'EAU PORTUGAIS</t>
  </si>
  <si>
    <t>CÃO DE AGUA PORTUGUÊS</t>
  </si>
  <si>
    <t>CHIEN D'EAU ROMAGNOL</t>
  </si>
  <si>
    <t>LAGOTTO ROMAGNOLO</t>
  </si>
  <si>
    <t>CHIEN D'ELAN NORVEGIEN GRIS</t>
  </si>
  <si>
    <t>NORSK ELKHUND GRA</t>
  </si>
  <si>
    <t>CHIEN D'ELAN NORVEGIEN NOIR</t>
  </si>
  <si>
    <t>NORSK ELGHUND SORT</t>
  </si>
  <si>
    <t>CHIEN D'ELAN SUEDOIS / JÄMTHUND</t>
  </si>
  <si>
    <t>JÄMTHUND</t>
  </si>
  <si>
    <t>CHIEN D'OURS DE CARELIE</t>
  </si>
  <si>
    <t>KARJALANKARHUKOIRA</t>
  </si>
  <si>
    <t>CHIEN D'OYSEL ALLEMAND</t>
  </si>
  <si>
    <t>DEUTSCHER WACHTELHUND</t>
  </si>
  <si>
    <t>CHIEN DU GROENLAND</t>
  </si>
  <si>
    <t>GRONLANDSHUND</t>
  </si>
  <si>
    <t>CHIEN DU PHARAON</t>
  </si>
  <si>
    <t>PHARAOH HOUND</t>
  </si>
  <si>
    <t>CHIEN FINNOIS DE LAPONIE</t>
  </si>
  <si>
    <t>SUOMENLAPINKOIRA</t>
  </si>
  <si>
    <t>CHIEN FONNESE</t>
  </si>
  <si>
    <t>CANE FONNESE</t>
  </si>
  <si>
    <t>CHIEN LOUP DE SAARLOOS</t>
  </si>
  <si>
    <t>SAARLOOS WOLFHOND</t>
  </si>
  <si>
    <t>CHIEN LOUP TCHECOSLOVAQUE</t>
  </si>
  <si>
    <t>CESKOSLOVENSKY VECIAK</t>
  </si>
  <si>
    <t>CHIEN N. ET F. POUR LA CHASSE AU RATON</t>
  </si>
  <si>
    <t>BLACK AND TAN COONHOUND</t>
  </si>
  <si>
    <t>CHIEN NORVEGIEN DE MACAREUX</t>
  </si>
  <si>
    <t>NORSK LUNDEHUND</t>
  </si>
  <si>
    <t>CHIEN NU DU MEXIQUE</t>
  </si>
  <si>
    <t>XOLOITZCUINTLE</t>
  </si>
  <si>
    <t>CHIEN NU DU PEROU</t>
  </si>
  <si>
    <t>PERRO SIN PELO DEL PERU</t>
  </si>
  <si>
    <t>CHIEN PARTICOLORE A POIL FRISE</t>
  </si>
  <si>
    <t>CHIEN THAILANDAIS A CRETE DORSALE</t>
  </si>
  <si>
    <t>THAI RIDGEBACK DOG</t>
  </si>
  <si>
    <t>CHIHUAHUA</t>
  </si>
  <si>
    <t>CHOW CHOW</t>
  </si>
  <si>
    <t>CHOW-CHOW</t>
  </si>
  <si>
    <t>CIMARRON URUGUAYEN</t>
  </si>
  <si>
    <t>CIMARRON URUGUAYO</t>
  </si>
  <si>
    <t>CIRNECO DE L ETNA</t>
  </si>
  <si>
    <t>CIRNECO DELL'ETNA</t>
  </si>
  <si>
    <t>CLUMBER SPANIEL</t>
  </si>
  <si>
    <t>COCKER SPANIEL AMERICAIN</t>
  </si>
  <si>
    <t>AMERICAN COCKER SPANIEL</t>
  </si>
  <si>
    <t>COCKER SPANIEL ANGLAIS</t>
  </si>
  <si>
    <t>ENGLISH COCKER SPANIEL</t>
  </si>
  <si>
    <t>COLLIE A POIL COURT</t>
  </si>
  <si>
    <t>SMOOTH COLLEY</t>
  </si>
  <si>
    <t>COLLIE A POIL LONG</t>
  </si>
  <si>
    <t>ROUGH COLLEY</t>
  </si>
  <si>
    <t>CONTINENTAL BULLDOG</t>
  </si>
  <si>
    <t>COTON DE TULEAR</t>
  </si>
  <si>
    <t>CROISE</t>
  </si>
  <si>
    <t>CURSINU</t>
  </si>
  <si>
    <t>U'CURSINU</t>
  </si>
  <si>
    <t>DALMATIEN</t>
  </si>
  <si>
    <t>DANDIE DINMONT TERRIER</t>
  </si>
  <si>
    <t>DOBERMANN</t>
  </si>
  <si>
    <t>DOGUE ALLEMAND</t>
  </si>
  <si>
    <t>DEUTSCHE DOGGE</t>
  </si>
  <si>
    <t>DOGUE ARGENTIN</t>
  </si>
  <si>
    <t>DOGO ARGENTINO</t>
  </si>
  <si>
    <t>DOGUE DE BORDEAUX</t>
  </si>
  <si>
    <t>DOGUE DE MAJORQUE</t>
  </si>
  <si>
    <t>PERRO DOGO MALLORQUIN</t>
  </si>
  <si>
    <t>DOGUE DES CANARIES</t>
  </si>
  <si>
    <t>DOGO CANARIO</t>
  </si>
  <si>
    <t>DOGUE DU TIBET</t>
  </si>
  <si>
    <t>DO-KHYI</t>
  </si>
  <si>
    <t>ENGLISH SPRINGER SPANIEL</t>
  </si>
  <si>
    <t>EPAGNEUL BLEU DE PICARDIE</t>
  </si>
  <si>
    <t>EPAGNEUL BRETON</t>
  </si>
  <si>
    <t>EPAGNEUL DE PONT AUDEMER</t>
  </si>
  <si>
    <t>EPAGNEUL DE SAINT USUGE</t>
  </si>
  <si>
    <t>EPAGNEUL D'EAU IRLANDAIS</t>
  </si>
  <si>
    <t>IRISH WATER SPANIEL</t>
  </si>
  <si>
    <t>EPAGNEUL FRANCAIS</t>
  </si>
  <si>
    <t>EPAGNEUL JAPONAIS</t>
  </si>
  <si>
    <t>CHIN</t>
  </si>
  <si>
    <t>EPAGNEUL KING CHARLES</t>
  </si>
  <si>
    <t>KING CHARLES SPANIEL</t>
  </si>
  <si>
    <t>EPAGNEUL NAIN CONTINENTAL</t>
  </si>
  <si>
    <t>EPAGNEUL PEKINOIS</t>
  </si>
  <si>
    <t>PEKINGESE</t>
  </si>
  <si>
    <t>EPAGNEUL PICARD</t>
  </si>
  <si>
    <t>EPAGNEUL TIBETAIN</t>
  </si>
  <si>
    <t>TIBETAN SPANIEL</t>
  </si>
  <si>
    <t>EURASIER</t>
  </si>
  <si>
    <t>EURASIEN</t>
  </si>
  <si>
    <t>FIELD SPANIEL</t>
  </si>
  <si>
    <t>FILA BRASILEIRO</t>
  </si>
  <si>
    <t>FILA DE SAINT  MIGUEL</t>
  </si>
  <si>
    <t>CAO DE FILA DE SAO MIGUEL</t>
  </si>
  <si>
    <t>FOX HOUND ANGLAIS</t>
  </si>
  <si>
    <t>ENGLISH FOXHOUND</t>
  </si>
  <si>
    <t>FOX TERRIER POIL DUR</t>
  </si>
  <si>
    <t>FOX TERRIER WIRE</t>
  </si>
  <si>
    <t>FOX TERRIER POIL LISSE</t>
  </si>
  <si>
    <t>FOX TERRIER SMOOTH</t>
  </si>
  <si>
    <t>FOXHOUND AMERICAIN</t>
  </si>
  <si>
    <t>AMERICAN FOXHOUND</t>
  </si>
  <si>
    <t>FRANCAIS BLANC ET NOIR</t>
  </si>
  <si>
    <t>FRANCAIS</t>
  </si>
  <si>
    <t>FRANCAIS BLANC ET ORANGE</t>
  </si>
  <si>
    <t>FRANCAIS TRICOLORE</t>
  </si>
  <si>
    <t>GASCON SAINTONGEOIS</t>
  </si>
  <si>
    <t>GOLDEN RETRIEVER</t>
  </si>
  <si>
    <t>GRAND ANGLO FRANCAIS BLANC ET NOIR</t>
  </si>
  <si>
    <t>GRAND ANGLO FRANCAIS</t>
  </si>
  <si>
    <t>GRAND ANGLO-FRANCAIS BLANC ET ORANGE</t>
  </si>
  <si>
    <t>GRAND ANGLO-FRANCAIS</t>
  </si>
  <si>
    <t>GRAND ANGLO-FRANCAIS TRICOLORE</t>
  </si>
  <si>
    <t>GRAND BASSET GRIFFON VENDEEN</t>
  </si>
  <si>
    <t>GRAND BLEU DE GASCOGNE</t>
  </si>
  <si>
    <t>GRAND BOUVIER SUISSE</t>
  </si>
  <si>
    <t>GROSSER SCHWEIZER SENNENHUND</t>
  </si>
  <si>
    <t>GRAND EPAGNEUL DE MUNSTER</t>
  </si>
  <si>
    <t>GROSSER MÜNSTERLÄNDER VORSTEHHUND</t>
  </si>
  <si>
    <t>GRAND GRIFFON VENDEEN</t>
  </si>
  <si>
    <t>GREYHOUND</t>
  </si>
  <si>
    <t>GRIFFON A POIL DUR KORTHALS</t>
  </si>
  <si>
    <t>GRIFFON BELGE</t>
  </si>
  <si>
    <t>GRIFFON BLEU DE GASCOGNE</t>
  </si>
  <si>
    <t>GRIFFON BRUXELLOIS</t>
  </si>
  <si>
    <t>GRIFFON FAUVE DE BRETAGNE</t>
  </si>
  <si>
    <t>GRIFFON NIVERNAIS</t>
  </si>
  <si>
    <t>HARRIER</t>
  </si>
  <si>
    <t>HOKKAIDO</t>
  </si>
  <si>
    <t>HOVAWART</t>
  </si>
  <si>
    <t>HUSKY DE SIBERIE</t>
  </si>
  <si>
    <t>SIBERIAN HUSKY</t>
  </si>
  <si>
    <t>JINDO COREEN</t>
  </si>
  <si>
    <t>KOREA JINDO DOG</t>
  </si>
  <si>
    <t>KAI</t>
  </si>
  <si>
    <t>KELPIE AUSTRALIEN</t>
  </si>
  <si>
    <t>AUSTRALIAN KELPIE</t>
  </si>
  <si>
    <t>KISHU</t>
  </si>
  <si>
    <t>KOMONDOR</t>
  </si>
  <si>
    <t>KROMFOHRLANDER</t>
  </si>
  <si>
    <t>KROMFOHRLÄNDER</t>
  </si>
  <si>
    <t>KUVASZ</t>
  </si>
  <si>
    <t>LAIKA DE SIBERIE OCCIDENTALE</t>
  </si>
  <si>
    <t>ZAPADNO SIBIRSKAÏA LAÏKA</t>
  </si>
  <si>
    <t>LAIKA DE SIBERIE ORIENTALE</t>
  </si>
  <si>
    <t>VOSTOTCHNO SIBIRSKAÏA LAÏKA</t>
  </si>
  <si>
    <t>LAIKA RUSSO EUROPEEN</t>
  </si>
  <si>
    <t>RUSSKO EVROPEÏSKAÏA LAÏKA</t>
  </si>
  <si>
    <t>LAKELAND TERRIER</t>
  </si>
  <si>
    <t>LANDSEER</t>
  </si>
  <si>
    <t>LANDSEER - TYPE CONTINENTAL EUROPEEN</t>
  </si>
  <si>
    <t>LAPPHUND SUEDOIS</t>
  </si>
  <si>
    <t>SVENSK LAPPHUND</t>
  </si>
  <si>
    <t>LEVRIER AFGHAN</t>
  </si>
  <si>
    <t>AFGHAN HOUND</t>
  </si>
  <si>
    <t>LEVRIER ECOSSAIS</t>
  </si>
  <si>
    <t>DEERHOUND - SCOTTISH DEERHOUND</t>
  </si>
  <si>
    <t>LEVRIER ESPAGNOL</t>
  </si>
  <si>
    <t>GALGO ESPAÑOL</t>
  </si>
  <si>
    <t>LEVRIER HONGROIS</t>
  </si>
  <si>
    <t>MAGYAR AGAR</t>
  </si>
  <si>
    <t>LEVRIER IRLANDAIS</t>
  </si>
  <si>
    <t>IRISH WOLFHOUND</t>
  </si>
  <si>
    <t>LEVRIER POLONAIS</t>
  </si>
  <si>
    <t>CHART POLSKI</t>
  </si>
  <si>
    <t>LHASSA APSO</t>
  </si>
  <si>
    <t>MALAMUTE DE L'ALASKA</t>
  </si>
  <si>
    <t>ALASKAN MALAMUTE</t>
  </si>
  <si>
    <t>MANCHESTER TERRIER</t>
  </si>
  <si>
    <t>MASTIFF</t>
  </si>
  <si>
    <t>MATIN DE L'ALENTEJO</t>
  </si>
  <si>
    <t>RAFEIRO DO ALENTEJO</t>
  </si>
  <si>
    <t>MATIN DES PYRENEES</t>
  </si>
  <si>
    <t>MASTIN DEL PIRINEO</t>
  </si>
  <si>
    <t>MATIN ESPAGNOL</t>
  </si>
  <si>
    <t>MASTIN ESPANOL</t>
  </si>
  <si>
    <t>MATIN NAPOLITAIN</t>
  </si>
  <si>
    <t>MASTINO NAPOLETANO</t>
  </si>
  <si>
    <t>MUDI</t>
  </si>
  <si>
    <t>NORFOLK TERRIER</t>
  </si>
  <si>
    <t>NORWICH TERRIER</t>
  </si>
  <si>
    <t>PETIT BASSET GRIFFON VENDEEN</t>
  </si>
  <si>
    <t>PETIT BLEU DE GASCOGNE</t>
  </si>
  <si>
    <t>PETIT BRABANCON</t>
  </si>
  <si>
    <t>PETIT CHIEN COURANT SUISSE</t>
  </si>
  <si>
    <t>SCHWEIZERISCHER NIEDERLAUFHUND</t>
  </si>
  <si>
    <t>PETIT CHIEN HOLLANDAIS DE CHASSE AU GIBIER D'EAU</t>
  </si>
  <si>
    <t>KOOIKERHONDJE</t>
  </si>
  <si>
    <t>PETIT CHIEN LION</t>
  </si>
  <si>
    <t>PETIT CHIEN RUSSE</t>
  </si>
  <si>
    <t>RUSSKIY TOY</t>
  </si>
  <si>
    <t>PETIT EPAGNEUL DE MUNSTER</t>
  </si>
  <si>
    <t>KLEINER MÜNSTERLÄNDER VORSTEHHUND</t>
  </si>
  <si>
    <t>PETIT LEVRIER ITALIEN</t>
  </si>
  <si>
    <t>PICCOLO LEVRIERO ITALIANO</t>
  </si>
  <si>
    <t>PINSCHER ALLEMAND</t>
  </si>
  <si>
    <t>DEUTSCHER PINSCHER</t>
  </si>
  <si>
    <t>PINSCHER AUTRICHIEN</t>
  </si>
  <si>
    <t>ÖSTERREICHISCHER PINSCHER</t>
  </si>
  <si>
    <t>PINSCHER NAIN</t>
  </si>
  <si>
    <t>ZWERGPINSCHER</t>
  </si>
  <si>
    <t>PODENCO D'IBIZA</t>
  </si>
  <si>
    <t>PODENCO IBICENCO</t>
  </si>
  <si>
    <t>POINTER ANGLAIS</t>
  </si>
  <si>
    <t>ENGLISH POINTER</t>
  </si>
  <si>
    <t>POITEVIN</t>
  </si>
  <si>
    <t>PORCELAINE</t>
  </si>
  <si>
    <t>PUDELPOINTER</t>
  </si>
  <si>
    <t>PULI</t>
  </si>
  <si>
    <t>PUMI</t>
  </si>
  <si>
    <t>RATIER DE PRAGUE</t>
  </si>
  <si>
    <t>PRAZSKY KRYSARIK</t>
  </si>
  <si>
    <t>RETRIEVER A POIL BOUCLE</t>
  </si>
  <si>
    <t>CURLY COATED RETRIEVER</t>
  </si>
  <si>
    <t>RETRIEVER A POIL PLAT</t>
  </si>
  <si>
    <t>FLAT COATED RETRIEVER</t>
  </si>
  <si>
    <t>RETRIEVER DE LA BAIE DE CHESAPEAKE</t>
  </si>
  <si>
    <t>CHESAPEAKE BAY RETRIEVER</t>
  </si>
  <si>
    <t>RETRIEVER DE LA NOUVELLE ECOSSE</t>
  </si>
  <si>
    <t>NOVA SCOTIA DUCK TOLLING RETRIEVER</t>
  </si>
  <si>
    <t>RETRIEVER DU LABRADOR</t>
  </si>
  <si>
    <t>LABRADOR RETRIEVER</t>
  </si>
  <si>
    <t>ROTTWEILER</t>
  </si>
  <si>
    <t>SAINT BERNARD</t>
  </si>
  <si>
    <t>ST. BERNHARDSHUND</t>
  </si>
  <si>
    <t>SALUKI</t>
  </si>
  <si>
    <t>SAMOYEDE</t>
  </si>
  <si>
    <t>SAMOIEDSKAÏA SABAKA</t>
  </si>
  <si>
    <t>SCHAPENDOES NEERLANDAIS</t>
  </si>
  <si>
    <t>NEDERLANDSE SCHAPENDOES</t>
  </si>
  <si>
    <t>SCHIPPERKE</t>
  </si>
  <si>
    <t>SCHNAUZER</t>
  </si>
  <si>
    <t>SCHNAUZER GEANT</t>
  </si>
  <si>
    <t>RIESENSCHNAUZER</t>
  </si>
  <si>
    <t>SCHNAUZER NAIN</t>
  </si>
  <si>
    <t>ZWERGSCHNAUZER</t>
  </si>
  <si>
    <t>SEALYHAM TERRIER</t>
  </si>
  <si>
    <t>SETTER ANGLAIS</t>
  </si>
  <si>
    <t>ENGLISH SETTER</t>
  </si>
  <si>
    <t>SETTER GORDON</t>
  </si>
  <si>
    <t>GORDON SETTER</t>
  </si>
  <si>
    <t>SETTER IRLANDAIS ROUGE</t>
  </si>
  <si>
    <t>IRISH RED SETTER</t>
  </si>
  <si>
    <t>SETTER IRLANDAIS ROUGE &amp; BLANC</t>
  </si>
  <si>
    <t>IRISH RED AND WHITE SETTER</t>
  </si>
  <si>
    <t>SHAR PEI</t>
  </si>
  <si>
    <t>SHIBA</t>
  </si>
  <si>
    <t>SHIH TZU</t>
  </si>
  <si>
    <t>SHIKOKU</t>
  </si>
  <si>
    <t>SKYE TERRIER</t>
  </si>
  <si>
    <t>SLOUGHI</t>
  </si>
  <si>
    <t>SMOUS DES PAYS BAS</t>
  </si>
  <si>
    <t>HOLLANDSE SMOUSHOND</t>
  </si>
  <si>
    <t>SPINONE</t>
  </si>
  <si>
    <t>SPINONE ITALIANO</t>
  </si>
  <si>
    <t>SPITZ</t>
  </si>
  <si>
    <t>SPITZ DE NORRBOTTEN</t>
  </si>
  <si>
    <t>NORRBOTTENSPETS</t>
  </si>
  <si>
    <t>SPITZ DES VISIGOTHS</t>
  </si>
  <si>
    <t>VÄSTGÖTASPETS</t>
  </si>
  <si>
    <t>SPITZ FINLANDAIS</t>
  </si>
  <si>
    <t>SUOMENPYSTYKORVA - FINNISH SPITZ</t>
  </si>
  <si>
    <t>SPITZ JAPONAIS</t>
  </si>
  <si>
    <t>NIHON SUPITTSU</t>
  </si>
  <si>
    <t>STAFFORDSHIRE BULL TERRIER</t>
  </si>
  <si>
    <t>STAFFORDSHIRE TERRIER AMERICAIN</t>
  </si>
  <si>
    <t>AMERICAN STAFFORDSHIRE TERRIER</t>
  </si>
  <si>
    <t>SUSSEX SPANIEL</t>
  </si>
  <si>
    <t>TCHOUVATCH SLOVAQUE</t>
  </si>
  <si>
    <t>SLOVENSKY CUVAC</t>
  </si>
  <si>
    <t>TECKEL</t>
  </si>
  <si>
    <t>DACHSHUND - TECKEL</t>
  </si>
  <si>
    <t>TERRE NEUVE</t>
  </si>
  <si>
    <t>NEWFOUNDLAND</t>
  </si>
  <si>
    <t>TERRIER AUSTRALIEN</t>
  </si>
  <si>
    <t>AUSTRALIAN TERRIER</t>
  </si>
  <si>
    <t>TERRIER AUSTRALIEN A POIL SOYEUX</t>
  </si>
  <si>
    <t>AUSTRALIAN SILKY TERRIER</t>
  </si>
  <si>
    <t>TERRIER BRESILIEN</t>
  </si>
  <si>
    <t>TERRIER BRASILEIRO</t>
  </si>
  <si>
    <t>TERRIER D'AGREMENT ANGLAIS NOIR ET FEU</t>
  </si>
  <si>
    <t>ENGLISH TOY TERRIER BLACK AND TAN</t>
  </si>
  <si>
    <t>TERRIER DE BOSTON</t>
  </si>
  <si>
    <t>BOSTON TERRIER</t>
  </si>
  <si>
    <t>TERRIER DE CHASSE ALLEMAND</t>
  </si>
  <si>
    <t>DEUTSCHER JAGDTERRIER</t>
  </si>
  <si>
    <t>TERRIER DU REVEREND RUSSELL</t>
  </si>
  <si>
    <t>PARSON RUSSELL TERRIER</t>
  </si>
  <si>
    <t>TERRIER ECOSSAIS</t>
  </si>
  <si>
    <t>SCOTTISH TERRIER</t>
  </si>
  <si>
    <t>TERRIER IRLANDAIS</t>
  </si>
  <si>
    <t>IRISH TERRIER</t>
  </si>
  <si>
    <t>TERRIER IRLANDAIS A POIL DOUX</t>
  </si>
  <si>
    <t>IRISH SOFT COATED WHEATEN TERRIER</t>
  </si>
  <si>
    <t>TERRIER IRLANDAIS GLEN OF IMAAL</t>
  </si>
  <si>
    <t>IRISH GLEN OF IMAAL TERRIER</t>
  </si>
  <si>
    <t>TERRIER JACK RUSSELL</t>
  </si>
  <si>
    <t>JACK RUSSELL TERRIER</t>
  </si>
  <si>
    <t>TERRIER JAPONAIS</t>
  </si>
  <si>
    <t>NIHON TERIA</t>
  </si>
  <si>
    <t>TERRIER KERRY BLUE</t>
  </si>
  <si>
    <t>KERRY BLUE TERRIER</t>
  </si>
  <si>
    <t>TERRIER NOIR RUSSE</t>
  </si>
  <si>
    <t>TCHIORNY TERRIER</t>
  </si>
  <si>
    <t>TERRIER TCHEQUE</t>
  </si>
  <si>
    <t>CESKY TERRIER</t>
  </si>
  <si>
    <t>TERRIER TIBETAIN</t>
  </si>
  <si>
    <t>TIBETAN TERRIER</t>
  </si>
  <si>
    <t>TOSA</t>
  </si>
  <si>
    <t>VOLPINO ITALIEN</t>
  </si>
  <si>
    <t>VOLPINO ITALIANO</t>
  </si>
  <si>
    <t>WELSH CORGI CARDIGAN</t>
  </si>
  <si>
    <t>WELSH CORGI PEMBROKE</t>
  </si>
  <si>
    <t>WELSH SPRINGER SPANIEL</t>
  </si>
  <si>
    <t>WELSH TERRIER</t>
  </si>
  <si>
    <t>WEST HIGHLAND WHITE TERRIER</t>
  </si>
  <si>
    <t>WHIPPET</t>
  </si>
  <si>
    <t>YORKSHIRE TERRIER</t>
  </si>
  <si>
    <t>DATE</t>
  </si>
  <si>
    <t>ORGANISATEUR</t>
  </si>
  <si>
    <t>Code Race FCI</t>
  </si>
  <si>
    <t>LO</t>
  </si>
  <si>
    <t>NUMERO</t>
  </si>
  <si>
    <t>IDENTIFIANT</t>
  </si>
  <si>
    <t>RESULTAT</t>
  </si>
  <si>
    <t>NIVEAU</t>
  </si>
  <si>
    <t>COMMENTAIRE</t>
  </si>
  <si>
    <t>Code FCI</t>
  </si>
  <si>
    <t>Catch sheep /Prise</t>
  </si>
  <si>
    <t>Bridge / Pont</t>
  </si>
  <si>
    <t>Obstacle B</t>
  </si>
  <si>
    <t>='Liste concurrents'!$H$17</t>
  </si>
  <si>
    <t>Obstacle C</t>
  </si>
  <si>
    <t>Traffic/ véhicule</t>
  </si>
  <si>
    <t>Vegetation/Conduite rive</t>
  </si>
  <si>
    <t>SCORE CARD IHT TS</t>
  </si>
  <si>
    <t>Classement</t>
  </si>
  <si>
    <t>Présentés :</t>
  </si>
  <si>
    <t>Classés :</t>
  </si>
  <si>
    <t>Concurrents IHT TS 3</t>
  </si>
  <si>
    <t>IHWT TS3</t>
  </si>
  <si>
    <t>IHT TS3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</si>
</sst>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#"/>
    <numFmt numFmtId="165" formatCode="dd/mm/yy;@"/>
    <numFmt numFmtId="166" formatCode="#,##0.00_ ;\-#,##0.00\ "/>
  </numFmts>
  <fonts count="1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1"/>
      <color rgb="FF0000FF"/>
      <name val="Calibri"/>
      <family val="2"/>
    </font>
    <font>
      <b/>
      <sz val="11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0" xfId="0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1" fillId="0" borderId="0" xfId="1" applyAlignment="1">
      <alignment vertical="center"/>
    </xf>
    <xf numFmtId="0" fontId="12" fillId="4" borderId="45" xfId="1" applyFont="1" applyFill="1" applyBorder="1" applyAlignment="1">
      <alignment vertical="center"/>
    </xf>
    <xf numFmtId="0" fontId="12" fillId="4" borderId="45" xfId="1" applyFont="1" applyFill="1" applyBorder="1" applyAlignment="1">
      <alignment horizontal="center" vertical="center" wrapText="1"/>
    </xf>
    <xf numFmtId="0" fontId="14" fillId="4" borderId="45" xfId="1" applyFont="1" applyFill="1" applyBorder="1" applyAlignment="1">
      <alignment vertical="center"/>
    </xf>
    <xf numFmtId="0" fontId="1" fillId="0" borderId="32" xfId="1" applyFont="1" applyBorder="1" applyAlignment="1">
      <alignment vertical="center"/>
    </xf>
    <xf numFmtId="164" fontId="1" fillId="4" borderId="32" xfId="1" applyNumberFormat="1" applyFont="1" applyFill="1" applyBorder="1" applyAlignment="1">
      <alignment horizontal="center" vertical="center"/>
    </xf>
    <xf numFmtId="0" fontId="15" fillId="0" borderId="32" xfId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164" fontId="1" fillId="4" borderId="31" xfId="1" applyNumberFormat="1" applyFont="1" applyFill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4" fontId="4" fillId="0" borderId="14" xfId="0" applyNumberFormat="1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4" fontId="1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vertical="center" wrapText="1"/>
    </xf>
    <xf numFmtId="0" fontId="1" fillId="0" borderId="31" xfId="0" applyNumberFormat="1" applyFont="1" applyBorder="1" applyAlignment="1" applyProtection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</xf>
    <xf numFmtId="166" fontId="17" fillId="0" borderId="3" xfId="0" applyNumberFormat="1" applyFont="1" applyBorder="1" applyAlignment="1" applyProtection="1">
      <alignment horizontal="center" vertical="center" wrapText="1"/>
      <protection hidden="1"/>
    </xf>
    <xf numFmtId="166" fontId="17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3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0" fillId="0" borderId="0" xfId="0" quotePrefix="1" applyNumberForma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</cellXfs>
  <cellStyles count="3">
    <cellStyle name="Excel Built-in Normal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352425</xdr:rowOff>
    </xdr:from>
    <xdr:to>
      <xdr:col>0</xdr:col>
      <xdr:colOff>869950</xdr:colOff>
      <xdr:row>2</xdr:row>
      <xdr:rowOff>240665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352425"/>
          <a:ext cx="660400" cy="6502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</xdr:row>
      <xdr:rowOff>190500</xdr:rowOff>
    </xdr:from>
    <xdr:to>
      <xdr:col>0</xdr:col>
      <xdr:colOff>1238249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8" y="438150"/>
          <a:ext cx="914401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1381125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057276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352425</xdr:rowOff>
    </xdr:from>
    <xdr:to>
      <xdr:col>1</xdr:col>
      <xdr:colOff>869950</xdr:colOff>
      <xdr:row>2</xdr:row>
      <xdr:rowOff>240665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352425"/>
          <a:ext cx="660400" cy="6502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533525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660400" cy="65024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6</xdr:row>
      <xdr:rowOff>247651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660400" cy="65024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7" name="Image 6" descr="cid:image001.jpg@01CF7678.744202F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9" name="Image 8" descr="cid:image001.jpg@01CF7678.744202F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1" name="Image 10" descr="cid:image001.jpg@01CF7678.744202F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4</xdr:row>
      <xdr:rowOff>127000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5</xdr:row>
      <xdr:rowOff>117476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0" name="Image 9" descr="cid:image001.jpg@01CF7678.744202F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6794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742950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581150" cy="774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0" name="Image 9" descr="cid:image001.jpg@01CF7678.744202F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</xdr:row>
      <xdr:rowOff>190500</xdr:rowOff>
    </xdr:from>
    <xdr:to>
      <xdr:col>0</xdr:col>
      <xdr:colOff>1219199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8" y="438150"/>
          <a:ext cx="895351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171448</xdr:colOff>
      <xdr:row>0</xdr:row>
      <xdr:rowOff>133350</xdr:rowOff>
    </xdr:from>
    <xdr:to>
      <xdr:col>0</xdr:col>
      <xdr:colOff>1200149</xdr:colOff>
      <xdr:row>4</xdr:row>
      <xdr:rowOff>190500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48" y="133350"/>
          <a:ext cx="1028701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selection activeCell="C28" sqref="C28"/>
    </sheetView>
  </sheetViews>
  <sheetFormatPr baseColWidth="10" defaultRowHeight="14.25" x14ac:dyDescent="0.2"/>
  <cols>
    <col min="1" max="1" width="10" style="81" customWidth="1"/>
    <col min="2" max="2" width="22" style="82" customWidth="1"/>
    <col min="3" max="3" width="11.625" style="82" bestFit="1" customWidth="1"/>
    <col min="4" max="4" width="11.125" style="82" bestFit="1" customWidth="1"/>
    <col min="5" max="5" width="9.125" style="82" customWidth="1"/>
    <col min="6" max="6" width="17.375" style="82" customWidth="1"/>
    <col min="7" max="7" width="14.75" style="82" customWidth="1"/>
    <col min="8" max="8" width="10.75" style="82" customWidth="1"/>
    <col min="9" max="9" width="29" style="85" customWidth="1"/>
    <col min="10" max="10" width="11" style="82"/>
    <col min="11" max="16384" width="11" style="85"/>
  </cols>
  <sheetData>
    <row r="1" spans="1:9" s="82" customFormat="1" ht="15" x14ac:dyDescent="0.2">
      <c r="A1" s="81" t="s">
        <v>636</v>
      </c>
      <c r="B1" s="82" t="s">
        <v>637</v>
      </c>
      <c r="C1" s="83" t="s">
        <v>638</v>
      </c>
      <c r="D1" s="82" t="s">
        <v>639</v>
      </c>
      <c r="E1" s="82" t="s">
        <v>640</v>
      </c>
      <c r="F1" s="82" t="s">
        <v>641</v>
      </c>
      <c r="G1" s="82" t="s">
        <v>642</v>
      </c>
      <c r="H1" s="82" t="s">
        <v>643</v>
      </c>
      <c r="I1" s="82" t="s">
        <v>644</v>
      </c>
    </row>
    <row r="2" spans="1:9" x14ac:dyDescent="0.2">
      <c r="A2" s="81">
        <f>Organisateur!$B$6</f>
        <v>0</v>
      </c>
      <c r="B2" s="82">
        <f>Organisateur!$B$7</f>
        <v>0</v>
      </c>
      <c r="C2" s="84">
        <f>'Liste concurrents'!E11</f>
        <v>0</v>
      </c>
      <c r="D2" s="110">
        <f>'Liste concurrents'!H11</f>
        <v>0</v>
      </c>
      <c r="E2" s="111">
        <f>'Liste concurrents'!I11</f>
        <v>0</v>
      </c>
      <c r="F2" s="84">
        <f>'Liste concurrents'!J11</f>
        <v>0</v>
      </c>
      <c r="G2" s="82" t="str">
        <f>'Liste concurrents'!O11</f>
        <v>-</v>
      </c>
      <c r="H2" s="82" t="str">
        <f>Organisateur!$B$4</f>
        <v>IHWT TS3</v>
      </c>
    </row>
    <row r="3" spans="1:9" x14ac:dyDescent="0.2">
      <c r="A3" s="81">
        <f>Organisateur!$B$6</f>
        <v>0</v>
      </c>
      <c r="B3" s="82">
        <f>Organisateur!$B$7</f>
        <v>0</v>
      </c>
      <c r="C3" s="84">
        <f>'Liste concurrents'!E12</f>
        <v>0</v>
      </c>
      <c r="D3" s="110">
        <f>'Liste concurrents'!H12</f>
        <v>0</v>
      </c>
      <c r="E3" s="111">
        <f>'Liste concurrents'!I12</f>
        <v>0</v>
      </c>
      <c r="F3" s="84">
        <f>'Liste concurrents'!J12</f>
        <v>0</v>
      </c>
      <c r="G3" s="82" t="str">
        <f>'Liste concurrents'!O12</f>
        <v>-</v>
      </c>
      <c r="H3" s="82" t="str">
        <f>Organisateur!$B$4</f>
        <v>IHWT TS3</v>
      </c>
    </row>
    <row r="4" spans="1:9" x14ac:dyDescent="0.2">
      <c r="A4" s="81">
        <f>Organisateur!$B$6</f>
        <v>0</v>
      </c>
      <c r="B4" s="82">
        <f>Organisateur!$B$7</f>
        <v>0</v>
      </c>
      <c r="C4" s="84">
        <f>'Liste concurrents'!E13</f>
        <v>0</v>
      </c>
      <c r="D4" s="110">
        <f>'Liste concurrents'!H13</f>
        <v>0</v>
      </c>
      <c r="E4" s="111">
        <f>'Liste concurrents'!I13</f>
        <v>0</v>
      </c>
      <c r="F4" s="84">
        <f>'Liste concurrents'!J13</f>
        <v>0</v>
      </c>
      <c r="G4" s="82" t="str">
        <f>'Liste concurrents'!O13</f>
        <v>-</v>
      </c>
      <c r="H4" s="82" t="str">
        <f>Organisateur!$B$4</f>
        <v>IHWT TS3</v>
      </c>
    </row>
    <row r="5" spans="1:9" x14ac:dyDescent="0.2">
      <c r="A5" s="81">
        <f>Organisateur!$B$6</f>
        <v>0</v>
      </c>
      <c r="B5" s="82">
        <f>Organisateur!$B$7</f>
        <v>0</v>
      </c>
      <c r="C5" s="84">
        <f>'Liste concurrents'!E14</f>
        <v>0</v>
      </c>
      <c r="D5" s="110">
        <f>'Liste concurrents'!H14</f>
        <v>0</v>
      </c>
      <c r="E5" s="111">
        <f>'Liste concurrents'!I14</f>
        <v>0</v>
      </c>
      <c r="F5" s="84">
        <f>'Liste concurrents'!J14</f>
        <v>0</v>
      </c>
      <c r="G5" s="82" t="str">
        <f>'Liste concurrents'!O14</f>
        <v>-</v>
      </c>
      <c r="H5" s="82" t="str">
        <f>Organisateur!$B$4</f>
        <v>IHWT TS3</v>
      </c>
    </row>
    <row r="6" spans="1:9" x14ac:dyDescent="0.2">
      <c r="A6" s="81">
        <f>Organisateur!$B$6</f>
        <v>0</v>
      </c>
      <c r="B6" s="82">
        <f>Organisateur!$B$7</f>
        <v>0</v>
      </c>
      <c r="C6" s="84">
        <f>'Liste concurrents'!E15</f>
        <v>0</v>
      </c>
      <c r="D6" s="110">
        <f>'Liste concurrents'!H15</f>
        <v>0</v>
      </c>
      <c r="E6" s="111">
        <f>'Liste concurrents'!I15</f>
        <v>0</v>
      </c>
      <c r="F6" s="84">
        <f>'Liste concurrents'!J15</f>
        <v>0</v>
      </c>
      <c r="G6" s="82" t="str">
        <f>'Liste concurrents'!O15</f>
        <v>-</v>
      </c>
      <c r="H6" s="82" t="str">
        <f>Organisateur!$B$4</f>
        <v>IHWT TS3</v>
      </c>
    </row>
    <row r="7" spans="1:9" x14ac:dyDescent="0.2">
      <c r="A7" s="81">
        <f>Organisateur!$B$6</f>
        <v>0</v>
      </c>
      <c r="B7" s="82">
        <f>Organisateur!$B$7</f>
        <v>0</v>
      </c>
      <c r="C7" s="84">
        <f>'Liste concurrents'!E16</f>
        <v>0</v>
      </c>
      <c r="D7" s="110">
        <f>'Liste concurrents'!H16</f>
        <v>0</v>
      </c>
      <c r="E7" s="111">
        <f>'Liste concurrents'!I16</f>
        <v>0</v>
      </c>
      <c r="F7" s="84">
        <f>'Liste concurrents'!J16</f>
        <v>0</v>
      </c>
      <c r="G7" s="82" t="str">
        <f>'Liste concurrents'!O16</f>
        <v>-</v>
      </c>
      <c r="H7" s="82" t="str">
        <f>Organisateur!$B$4</f>
        <v>IHWT TS3</v>
      </c>
    </row>
    <row r="8" spans="1:9" x14ac:dyDescent="0.2">
      <c r="A8" s="81">
        <f>Organisateur!$B$6</f>
        <v>0</v>
      </c>
      <c r="B8" s="82">
        <f>Organisateur!$B$7</f>
        <v>0</v>
      </c>
      <c r="C8" s="84">
        <f>'Liste concurrents'!E17</f>
        <v>0</v>
      </c>
      <c r="D8" s="110">
        <f>'Liste concurrents'!H17</f>
        <v>0</v>
      </c>
      <c r="E8" s="111">
        <f>'Liste concurrents'!I17</f>
        <v>0</v>
      </c>
      <c r="F8" s="84">
        <f>'Liste concurrents'!J17</f>
        <v>0</v>
      </c>
      <c r="G8" s="82" t="str">
        <f>'Liste concurrents'!O17</f>
        <v>-</v>
      </c>
      <c r="H8" s="82" t="str">
        <f>Organisateur!$B$4</f>
        <v>IHWT TS3</v>
      </c>
    </row>
    <row r="9" spans="1:9" x14ac:dyDescent="0.2">
      <c r="A9" s="81">
        <f>Organisateur!$B$6</f>
        <v>0</v>
      </c>
      <c r="B9" s="82">
        <f>Organisateur!$B$7</f>
        <v>0</v>
      </c>
      <c r="C9" s="84">
        <f>'Liste concurrents'!E18</f>
        <v>0</v>
      </c>
      <c r="D9" s="110">
        <f>'Liste concurrents'!H18</f>
        <v>0</v>
      </c>
      <c r="E9" s="111">
        <f>'Liste concurrents'!I18</f>
        <v>0</v>
      </c>
      <c r="F9" s="84">
        <f>'Liste concurrents'!J18</f>
        <v>0</v>
      </c>
      <c r="G9" s="82" t="str">
        <f>'Liste concurrents'!O18</f>
        <v>-</v>
      </c>
      <c r="H9" s="82" t="str">
        <f>Organisateur!$B$4</f>
        <v>IHWT TS3</v>
      </c>
    </row>
    <row r="10" spans="1:9" x14ac:dyDescent="0.2">
      <c r="A10" s="81">
        <f>Organisateur!$B$6</f>
        <v>0</v>
      </c>
      <c r="B10" s="82">
        <f>Organisateur!$B$7</f>
        <v>0</v>
      </c>
      <c r="C10" s="84">
        <f>'Liste concurrents'!E19</f>
        <v>0</v>
      </c>
      <c r="D10" s="110">
        <f>'Liste concurrents'!H19</f>
        <v>0</v>
      </c>
      <c r="E10" s="111">
        <f>'Liste concurrents'!I19</f>
        <v>0</v>
      </c>
      <c r="F10" s="84">
        <f>'Liste concurrents'!J19</f>
        <v>0</v>
      </c>
      <c r="G10" s="82" t="str">
        <f>'Liste concurrents'!O19</f>
        <v>-</v>
      </c>
      <c r="H10" s="82" t="str">
        <f>Organisateur!$B$4</f>
        <v>IHWT TS3</v>
      </c>
    </row>
    <row r="11" spans="1:9" x14ac:dyDescent="0.2">
      <c r="A11" s="81">
        <f>Organisateur!$B$6</f>
        <v>0</v>
      </c>
      <c r="B11" s="82">
        <f>Organisateur!$B$7</f>
        <v>0</v>
      </c>
      <c r="C11" s="84">
        <f>'Liste concurrents'!E20</f>
        <v>0</v>
      </c>
      <c r="D11" s="110">
        <f>'Liste concurrents'!H20</f>
        <v>0</v>
      </c>
      <c r="E11" s="111">
        <f>'Liste concurrents'!I20</f>
        <v>0</v>
      </c>
      <c r="F11" s="84">
        <f>'Liste concurrents'!J20</f>
        <v>0</v>
      </c>
      <c r="G11" s="82" t="str">
        <f>'Liste concurrents'!O20</f>
        <v>-</v>
      </c>
      <c r="H11" s="82" t="str">
        <f>Organisateur!$B$4</f>
        <v>IHWT TS3</v>
      </c>
    </row>
    <row r="12" spans="1:9" x14ac:dyDescent="0.2">
      <c r="A12" s="81">
        <f>Organisateur!$B$6</f>
        <v>0</v>
      </c>
      <c r="B12" s="82">
        <f>Organisateur!$B$7</f>
        <v>0</v>
      </c>
      <c r="C12" s="84">
        <f>'Liste concurrents'!E21</f>
        <v>0</v>
      </c>
      <c r="D12" s="110">
        <f>'Liste concurrents'!H21</f>
        <v>0</v>
      </c>
      <c r="E12" s="111">
        <f>'Liste concurrents'!I21</f>
        <v>0</v>
      </c>
      <c r="F12" s="84">
        <f>'Liste concurrents'!J21</f>
        <v>0</v>
      </c>
      <c r="G12" s="82" t="str">
        <f>'Liste concurrents'!O21</f>
        <v>-</v>
      </c>
      <c r="H12" s="82" t="str">
        <f>Organisateur!$B$4</f>
        <v>IHWT TS3</v>
      </c>
    </row>
    <row r="13" spans="1:9" x14ac:dyDescent="0.2">
      <c r="A13" s="81">
        <f>Organisateur!$B$6</f>
        <v>0</v>
      </c>
      <c r="B13" s="82">
        <f>Organisateur!$B$7</f>
        <v>0</v>
      </c>
      <c r="C13" s="84">
        <f>'Liste concurrents'!E22</f>
        <v>0</v>
      </c>
      <c r="D13" s="110">
        <f>'Liste concurrents'!H22</f>
        <v>0</v>
      </c>
      <c r="E13" s="111">
        <f>'Liste concurrents'!I22</f>
        <v>0</v>
      </c>
      <c r="F13" s="84">
        <f>'Liste concurrents'!J22</f>
        <v>0</v>
      </c>
      <c r="G13" s="82" t="str">
        <f>'Liste concurrents'!O22</f>
        <v>-</v>
      </c>
      <c r="H13" s="82" t="str">
        <f>Organisateur!$B$4</f>
        <v>IHWT TS3</v>
      </c>
    </row>
    <row r="14" spans="1:9" x14ac:dyDescent="0.2">
      <c r="A14" s="81">
        <f>Organisateur!$B$6</f>
        <v>0</v>
      </c>
      <c r="B14" s="82">
        <f>Organisateur!$B$7</f>
        <v>0</v>
      </c>
      <c r="C14" s="84">
        <f>'Liste concurrents'!E23</f>
        <v>0</v>
      </c>
      <c r="D14" s="110">
        <f>'Liste concurrents'!H23</f>
        <v>0</v>
      </c>
      <c r="E14" s="111">
        <f>'Liste concurrents'!I23</f>
        <v>0</v>
      </c>
      <c r="F14" s="84">
        <f>'Liste concurrents'!J23</f>
        <v>0</v>
      </c>
      <c r="G14" s="82" t="str">
        <f>'Liste concurrents'!O23</f>
        <v>-</v>
      </c>
      <c r="H14" s="82" t="str">
        <f>Organisateur!$B$4</f>
        <v>IHWT TS3</v>
      </c>
    </row>
    <row r="15" spans="1:9" x14ac:dyDescent="0.2">
      <c r="A15" s="81">
        <f>Organisateur!$B$6</f>
        <v>0</v>
      </c>
      <c r="B15" s="82">
        <f>Organisateur!$B$7</f>
        <v>0</v>
      </c>
      <c r="C15" s="84">
        <f>'Liste concurrents'!E24</f>
        <v>0</v>
      </c>
      <c r="D15" s="110">
        <f>'Liste concurrents'!H24</f>
        <v>0</v>
      </c>
      <c r="E15" s="111">
        <f>'Liste concurrents'!I24</f>
        <v>0</v>
      </c>
      <c r="F15" s="84">
        <f>'Liste concurrents'!J24</f>
        <v>0</v>
      </c>
      <c r="G15" s="82" t="str">
        <f>'Liste concurrents'!O24</f>
        <v>-</v>
      </c>
      <c r="H15" s="82" t="str">
        <f>Organisateur!$B$4</f>
        <v>IHWT TS3</v>
      </c>
    </row>
    <row r="16" spans="1:9" x14ac:dyDescent="0.2">
      <c r="A16" s="81">
        <f>Organisateur!$B$6</f>
        <v>0</v>
      </c>
      <c r="B16" s="82">
        <f>Organisateur!$B$7</f>
        <v>0</v>
      </c>
      <c r="C16" s="84">
        <f>'Liste concurrents'!E25</f>
        <v>0</v>
      </c>
      <c r="D16" s="110">
        <f>'Liste concurrents'!H25</f>
        <v>0</v>
      </c>
      <c r="E16" s="111">
        <f>'Liste concurrents'!I25</f>
        <v>0</v>
      </c>
      <c r="F16" s="84">
        <f>'Liste concurrents'!J25</f>
        <v>0</v>
      </c>
      <c r="G16" s="82" t="str">
        <f>'Liste concurrents'!O25</f>
        <v>-</v>
      </c>
      <c r="H16" s="82" t="str">
        <f>Organisateur!$B$4</f>
        <v>IHWT TS3</v>
      </c>
    </row>
    <row r="17" spans="1:10" x14ac:dyDescent="0.2">
      <c r="A17" s="81">
        <f>Organisateur!$B$6</f>
        <v>0</v>
      </c>
      <c r="B17" s="82">
        <f>Organisateur!$B$7</f>
        <v>0</v>
      </c>
      <c r="C17" s="84">
        <f>'Liste concurrents'!E26</f>
        <v>0</v>
      </c>
      <c r="D17" s="110">
        <f>'Liste concurrents'!H26</f>
        <v>0</v>
      </c>
      <c r="E17" s="111">
        <f>'Liste concurrents'!I26</f>
        <v>0</v>
      </c>
      <c r="F17" s="84">
        <f>'Liste concurrents'!J26</f>
        <v>0</v>
      </c>
      <c r="G17" s="82" t="str">
        <f>'Liste concurrents'!O26</f>
        <v>-</v>
      </c>
      <c r="H17" s="82" t="str">
        <f>Organisateur!$B$4</f>
        <v>IHWT TS3</v>
      </c>
      <c r="J17" s="85"/>
    </row>
    <row r="18" spans="1:10" x14ac:dyDescent="0.2">
      <c r="A18" s="81">
        <f>Organisateur!$B$6</f>
        <v>0</v>
      </c>
      <c r="B18" s="82">
        <f>Organisateur!$B$7</f>
        <v>0</v>
      </c>
      <c r="C18" s="84">
        <f>'Liste concurrents'!E27</f>
        <v>0</v>
      </c>
      <c r="D18" s="110">
        <f>'Liste concurrents'!H27</f>
        <v>0</v>
      </c>
      <c r="E18" s="111">
        <f>'Liste concurrents'!I27</f>
        <v>0</v>
      </c>
      <c r="F18" s="84">
        <f>'Liste concurrents'!J27</f>
        <v>0</v>
      </c>
      <c r="G18" s="82" t="str">
        <f>'Liste concurrents'!O27</f>
        <v>-</v>
      </c>
      <c r="H18" s="82" t="str">
        <f>Organisateur!$B$4</f>
        <v>IHWT TS3</v>
      </c>
      <c r="J18" s="85"/>
    </row>
    <row r="19" spans="1:10" x14ac:dyDescent="0.2">
      <c r="A19" s="81">
        <f>Organisateur!$B$6</f>
        <v>0</v>
      </c>
      <c r="B19" s="82">
        <f>Organisateur!$B$7</f>
        <v>0</v>
      </c>
      <c r="C19" s="84">
        <f>'Liste concurrents'!E28</f>
        <v>0</v>
      </c>
      <c r="D19" s="110">
        <f>'Liste concurrents'!H28</f>
        <v>0</v>
      </c>
      <c r="E19" s="111">
        <f>'Liste concurrents'!I28</f>
        <v>0</v>
      </c>
      <c r="F19" s="84">
        <f>'Liste concurrents'!J28</f>
        <v>0</v>
      </c>
      <c r="G19" s="82" t="str">
        <f>'Liste concurrents'!O28</f>
        <v>-</v>
      </c>
      <c r="H19" s="82" t="str">
        <f>Organisateur!$B$4</f>
        <v>IHWT TS3</v>
      </c>
      <c r="J19" s="8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2"/>
  <sheetViews>
    <sheetView topLeftCell="A13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concurrents'!$L$16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concurrents'!$D$16</f>
        <v>0</v>
      </c>
      <c r="C15" s="139"/>
      <c r="D15" s="139"/>
      <c r="E15" s="139"/>
      <c r="F15" s="140"/>
      <c r="G15" s="22" t="s">
        <v>7</v>
      </c>
      <c r="H15" s="31">
        <f>'Liste concurrents'!$G$16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concurrents'!$I$16</f>
        <v>0</v>
      </c>
      <c r="C16" s="139"/>
      <c r="D16" s="140"/>
      <c r="E16" s="23" t="s">
        <v>11</v>
      </c>
      <c r="F16" s="41">
        <f>'Liste concurrents'!$J$16</f>
        <v>0</v>
      </c>
      <c r="G16" s="22" t="s">
        <v>8</v>
      </c>
      <c r="H16" s="30">
        <f>'Liste concurrents'!$F$16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concurrents'!$C$16</f>
        <v>0</v>
      </c>
      <c r="C17" s="139"/>
      <c r="D17" s="139"/>
      <c r="E17" s="139"/>
      <c r="F17" s="140"/>
      <c r="G17" s="21" t="s">
        <v>9</v>
      </c>
      <c r="H17" s="33">
        <f>'Liste concurrents'!$E$16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concurrents'!$B$16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concurrents'!$P$16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2"/>
  <sheetViews>
    <sheetView topLeftCell="A19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concurrents'!$L$17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concurrents'!$D$17</f>
        <v>0</v>
      </c>
      <c r="C15" s="139"/>
      <c r="D15" s="139"/>
      <c r="E15" s="139"/>
      <c r="F15" s="140"/>
      <c r="G15" s="22" t="s">
        <v>7</v>
      </c>
      <c r="H15" s="31">
        <f>'Liste concurrents'!$G$17</f>
        <v>0</v>
      </c>
    </row>
    <row r="16" spans="1:8" s="26" customFormat="1" ht="20.100000000000001" customHeight="1" x14ac:dyDescent="0.2">
      <c r="A16" s="28" t="s">
        <v>16</v>
      </c>
      <c r="B16" s="159" t="s">
        <v>649</v>
      </c>
      <c r="C16" s="139"/>
      <c r="D16" s="140"/>
      <c r="E16" s="23" t="s">
        <v>11</v>
      </c>
      <c r="F16" s="41">
        <f>'Liste concurrents'!$J$17</f>
        <v>0</v>
      </c>
      <c r="G16" s="22" t="s">
        <v>8</v>
      </c>
      <c r="H16" s="30">
        <f>'Liste concurrents'!$F$17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concurrents'!$C$17</f>
        <v>0</v>
      </c>
      <c r="C17" s="139"/>
      <c r="D17" s="139"/>
      <c r="E17" s="139"/>
      <c r="F17" s="140"/>
      <c r="G17" s="21" t="s">
        <v>9</v>
      </c>
      <c r="H17" s="33">
        <f>'Liste concurrents'!$E$17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concurrents'!$B$17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concurrents'!$P$17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2"/>
  <sheetViews>
    <sheetView topLeftCell="A19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concurrents'!$L$18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concurrents'!$D$18</f>
        <v>0</v>
      </c>
      <c r="C15" s="139"/>
      <c r="D15" s="139"/>
      <c r="E15" s="139"/>
      <c r="F15" s="140"/>
      <c r="G15" s="22" t="s">
        <v>7</v>
      </c>
      <c r="H15" s="31">
        <f>'Liste concurrents'!$G$18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concurrents'!$I$18</f>
        <v>0</v>
      </c>
      <c r="C16" s="139"/>
      <c r="D16" s="140"/>
      <c r="E16" s="23" t="s">
        <v>11</v>
      </c>
      <c r="F16" s="41">
        <f>'Liste concurrents'!$J$18</f>
        <v>0</v>
      </c>
      <c r="G16" s="22" t="s">
        <v>8</v>
      </c>
      <c r="H16" s="30">
        <f>'Liste concurrents'!$F$18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concurrents'!$C$18</f>
        <v>0</v>
      </c>
      <c r="C17" s="139"/>
      <c r="D17" s="139"/>
      <c r="E17" s="139"/>
      <c r="F17" s="140"/>
      <c r="G17" s="21" t="s">
        <v>9</v>
      </c>
      <c r="H17" s="33">
        <f>'Liste concurrents'!$E$18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concurrents'!$B$18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concurrents'!$P$18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2"/>
  <sheetViews>
    <sheetView topLeftCell="A16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concurrents'!$L$19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concurrents'!$D$19</f>
        <v>0</v>
      </c>
      <c r="C15" s="139"/>
      <c r="D15" s="139"/>
      <c r="E15" s="139"/>
      <c r="F15" s="140"/>
      <c r="G15" s="22" t="s">
        <v>7</v>
      </c>
      <c r="H15" s="31">
        <f>'Liste concurrents'!$G$19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concurrents'!$I$19</f>
        <v>0</v>
      </c>
      <c r="C16" s="139"/>
      <c r="D16" s="140"/>
      <c r="E16" s="23" t="s">
        <v>11</v>
      </c>
      <c r="F16" s="41">
        <f>'Liste concurrents'!$J$19</f>
        <v>0</v>
      </c>
      <c r="G16" s="22" t="s">
        <v>8</v>
      </c>
      <c r="H16" s="30">
        <f>'Liste concurrents'!$F$19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concurrents'!$C$19</f>
        <v>0</v>
      </c>
      <c r="C17" s="139"/>
      <c r="D17" s="139"/>
      <c r="E17" s="139"/>
      <c r="F17" s="140"/>
      <c r="G17" s="21" t="s">
        <v>9</v>
      </c>
      <c r="H17" s="33">
        <f>'Liste concurrents'!$E$19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concurrents'!$B$19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concurrents'!$P$19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2"/>
  <sheetViews>
    <sheetView topLeftCell="A13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concurrents'!$L$20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concurrents'!$D$20</f>
        <v>0</v>
      </c>
      <c r="C15" s="139"/>
      <c r="D15" s="139"/>
      <c r="E15" s="139"/>
      <c r="F15" s="140"/>
      <c r="G15" s="22" t="s">
        <v>7</v>
      </c>
      <c r="H15" s="31">
        <f>'Liste concurrents'!$G$20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concurrents'!$I$20</f>
        <v>0</v>
      </c>
      <c r="C16" s="139"/>
      <c r="D16" s="140"/>
      <c r="E16" s="23" t="s">
        <v>11</v>
      </c>
      <c r="F16" s="41">
        <f>'Liste concurrents'!$J$20</f>
        <v>0</v>
      </c>
      <c r="G16" s="22" t="s">
        <v>8</v>
      </c>
      <c r="H16" s="30">
        <f>'Liste concurrents'!$F$20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concurrents'!$C$20</f>
        <v>0</v>
      </c>
      <c r="C17" s="139"/>
      <c r="D17" s="139"/>
      <c r="E17" s="139"/>
      <c r="F17" s="140"/>
      <c r="G17" s="21" t="s">
        <v>9</v>
      </c>
      <c r="H17" s="33">
        <f>'Liste concurrents'!$E$20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concurrents'!$B$20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concurrents'!$P$20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2"/>
  <sheetViews>
    <sheetView topLeftCell="A16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concurrents'!$L$21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concurrents'!$D$21</f>
        <v>0</v>
      </c>
      <c r="C15" s="139"/>
      <c r="D15" s="139"/>
      <c r="E15" s="139"/>
      <c r="F15" s="140"/>
      <c r="G15" s="22" t="s">
        <v>7</v>
      </c>
      <c r="H15" s="31">
        <f>'Liste concurrents'!$G$21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concurrents'!$I$21</f>
        <v>0</v>
      </c>
      <c r="C16" s="139"/>
      <c r="D16" s="140"/>
      <c r="E16" s="23" t="s">
        <v>11</v>
      </c>
      <c r="F16" s="41">
        <f>'Liste concurrents'!$J$21</f>
        <v>0</v>
      </c>
      <c r="G16" s="22" t="s">
        <v>8</v>
      </c>
      <c r="H16" s="30">
        <f>'Liste concurrents'!$F$21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concurrents'!$C$21</f>
        <v>0</v>
      </c>
      <c r="C17" s="139"/>
      <c r="D17" s="139"/>
      <c r="E17" s="139"/>
      <c r="F17" s="140"/>
      <c r="G17" s="21" t="s">
        <v>9</v>
      </c>
      <c r="H17" s="33">
        <f>'Liste concurrents'!$E$21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concurrents'!$B$21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concurrents'!$P$21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32"/>
  <sheetViews>
    <sheetView topLeftCell="A13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concurrents'!$L$22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concurrents'!$D$22</f>
        <v>0</v>
      </c>
      <c r="C15" s="139"/>
      <c r="D15" s="139"/>
      <c r="E15" s="139"/>
      <c r="F15" s="140"/>
      <c r="G15" s="22" t="s">
        <v>7</v>
      </c>
      <c r="H15" s="31">
        <f>'Liste concurrents'!$G$22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concurrents'!$I$22</f>
        <v>0</v>
      </c>
      <c r="C16" s="139"/>
      <c r="D16" s="140"/>
      <c r="E16" s="23" t="s">
        <v>11</v>
      </c>
      <c r="F16" s="41">
        <f>'Liste concurrents'!$J$22</f>
        <v>0</v>
      </c>
      <c r="G16" s="22" t="s">
        <v>8</v>
      </c>
      <c r="H16" s="30">
        <f>'Liste concurrents'!$F$22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concurrents'!$C$22</f>
        <v>0</v>
      </c>
      <c r="C17" s="139"/>
      <c r="D17" s="139"/>
      <c r="E17" s="139"/>
      <c r="F17" s="140"/>
      <c r="G17" s="21" t="s">
        <v>9</v>
      </c>
      <c r="H17" s="33">
        <f>'Liste concurrents'!$E$22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concurrents'!$B$22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concurrents'!$P$22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2"/>
  <sheetViews>
    <sheetView topLeftCell="A16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concurrents'!$L$23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concurrents'!$D$23</f>
        <v>0</v>
      </c>
      <c r="C15" s="139"/>
      <c r="D15" s="139"/>
      <c r="E15" s="139"/>
      <c r="F15" s="140"/>
      <c r="G15" s="22" t="s">
        <v>7</v>
      </c>
      <c r="H15" s="31">
        <f>'Liste concurrents'!$G$23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concurrents'!$I$23</f>
        <v>0</v>
      </c>
      <c r="C16" s="139"/>
      <c r="D16" s="140"/>
      <c r="E16" s="23" t="s">
        <v>11</v>
      </c>
      <c r="F16" s="41">
        <f>'Liste concurrents'!$J$23</f>
        <v>0</v>
      </c>
      <c r="G16" s="22" t="s">
        <v>8</v>
      </c>
      <c r="H16" s="30">
        <f>'Liste concurrents'!$F$23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concurrents'!$C$23</f>
        <v>0</v>
      </c>
      <c r="C17" s="139"/>
      <c r="D17" s="139"/>
      <c r="E17" s="139"/>
      <c r="F17" s="140"/>
      <c r="G17" s="21" t="s">
        <v>9</v>
      </c>
      <c r="H17" s="33">
        <f>'Liste concurrents'!$E$23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concurrents'!$B$23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concurrents'!$P$23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2"/>
  <sheetViews>
    <sheetView topLeftCell="A19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concurrents'!$L$24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concurrents'!$D$24</f>
        <v>0</v>
      </c>
      <c r="C15" s="139"/>
      <c r="D15" s="139"/>
      <c r="E15" s="139"/>
      <c r="F15" s="140"/>
      <c r="G15" s="22" t="s">
        <v>7</v>
      </c>
      <c r="H15" s="31">
        <f>'Liste concurrents'!$G$24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concurrents'!$I$24</f>
        <v>0</v>
      </c>
      <c r="C16" s="139"/>
      <c r="D16" s="140"/>
      <c r="E16" s="23" t="s">
        <v>11</v>
      </c>
      <c r="F16" s="41">
        <f>'Liste concurrents'!$J$24</f>
        <v>0</v>
      </c>
      <c r="G16" s="22" t="s">
        <v>8</v>
      </c>
      <c r="H16" s="30">
        <f>'Liste concurrents'!$F$24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concurrents'!$C$24</f>
        <v>0</v>
      </c>
      <c r="C17" s="139"/>
      <c r="D17" s="139"/>
      <c r="E17" s="139"/>
      <c r="F17" s="140"/>
      <c r="G17" s="21" t="s">
        <v>9</v>
      </c>
      <c r="H17" s="33">
        <f>'Liste concurrents'!$E$24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concurrents'!$B$24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concurrents'!$P$24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32"/>
  <sheetViews>
    <sheetView topLeftCell="A10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concurrents'!$L$25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concurrents'!$D$25</f>
        <v>0</v>
      </c>
      <c r="C15" s="139"/>
      <c r="D15" s="139"/>
      <c r="E15" s="139"/>
      <c r="F15" s="140"/>
      <c r="G15" s="22" t="s">
        <v>7</v>
      </c>
      <c r="H15" s="31">
        <f>'Liste concurrents'!$G$25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concurrents'!$I$25</f>
        <v>0</v>
      </c>
      <c r="C16" s="139"/>
      <c r="D16" s="140"/>
      <c r="E16" s="23" t="s">
        <v>11</v>
      </c>
      <c r="F16" s="41">
        <f>'Liste concurrents'!$J$25</f>
        <v>0</v>
      </c>
      <c r="G16" s="22" t="s">
        <v>8</v>
      </c>
      <c r="H16" s="30">
        <f>'Liste concurrents'!$F$25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concurrents'!$C$25</f>
        <v>0</v>
      </c>
      <c r="C17" s="139"/>
      <c r="D17" s="139"/>
      <c r="E17" s="139"/>
      <c r="F17" s="140"/>
      <c r="G17" s="21" t="s">
        <v>9</v>
      </c>
      <c r="H17" s="33">
        <f>'Liste concurrents'!$E$25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concurrents'!$B$25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concurrents'!$P$25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55"/>
  <sheetViews>
    <sheetView tabSelected="1" workbookViewId="0">
      <selection activeCell="H29" sqref="H29"/>
    </sheetView>
  </sheetViews>
  <sheetFormatPr baseColWidth="10" defaultColWidth="6" defaultRowHeight="12.75" x14ac:dyDescent="0.2"/>
  <cols>
    <col min="1" max="1" width="1.5" style="71" customWidth="1"/>
    <col min="2" max="2" width="46.125" style="71" bestFit="1" customWidth="1"/>
    <col min="3" max="3" width="13.125" style="71" customWidth="1"/>
    <col min="4" max="4" width="53.25" style="71" bestFit="1" customWidth="1"/>
    <col min="5" max="16384" width="6" style="71"/>
  </cols>
  <sheetData>
    <row r="1" spans="2:4" ht="12.75" customHeight="1" thickBot="1" x14ac:dyDescent="0.25"/>
    <row r="2" spans="2:4" ht="30" customHeight="1" thickBot="1" x14ac:dyDescent="0.25">
      <c r="B2" s="72" t="s">
        <v>51</v>
      </c>
      <c r="C2" s="73" t="s">
        <v>52</v>
      </c>
      <c r="D2" s="74" t="s">
        <v>53</v>
      </c>
    </row>
    <row r="3" spans="2:4" ht="12.75" customHeight="1" x14ac:dyDescent="0.2">
      <c r="B3" s="75" t="s">
        <v>54</v>
      </c>
      <c r="C3" s="76">
        <v>186</v>
      </c>
      <c r="D3" s="77" t="s">
        <v>54</v>
      </c>
    </row>
    <row r="4" spans="2:4" ht="12.75" customHeight="1" x14ac:dyDescent="0.2">
      <c r="B4" s="78" t="s">
        <v>55</v>
      </c>
      <c r="C4" s="79">
        <v>7</v>
      </c>
      <c r="D4" s="80" t="s">
        <v>55</v>
      </c>
    </row>
    <row r="5" spans="2:4" ht="12.75" customHeight="1" x14ac:dyDescent="0.2">
      <c r="B5" s="78" t="s">
        <v>56</v>
      </c>
      <c r="C5" s="79">
        <v>255</v>
      </c>
      <c r="D5" s="80" t="s">
        <v>56</v>
      </c>
    </row>
    <row r="6" spans="2:4" ht="12.75" customHeight="1" x14ac:dyDescent="0.2">
      <c r="B6" s="78" t="s">
        <v>57</v>
      </c>
      <c r="C6" s="79">
        <v>344</v>
      </c>
      <c r="D6" s="80" t="s">
        <v>58</v>
      </c>
    </row>
    <row r="7" spans="2:4" ht="12.75" customHeight="1" x14ac:dyDescent="0.2">
      <c r="B7" s="78" t="s">
        <v>59</v>
      </c>
      <c r="C7" s="79">
        <v>325</v>
      </c>
      <c r="D7" s="80" t="s">
        <v>59</v>
      </c>
    </row>
    <row r="8" spans="2:4" ht="12.75" customHeight="1" x14ac:dyDescent="0.2">
      <c r="B8" s="78" t="s">
        <v>60</v>
      </c>
      <c r="C8" s="79">
        <v>20</v>
      </c>
      <c r="D8" s="80" t="s">
        <v>60</v>
      </c>
    </row>
    <row r="9" spans="2:4" ht="12.75" customHeight="1" x14ac:dyDescent="0.2">
      <c r="B9" s="78" t="s">
        <v>61</v>
      </c>
      <c r="C9" s="79">
        <v>307</v>
      </c>
      <c r="D9" s="80" t="s">
        <v>61</v>
      </c>
    </row>
    <row r="10" spans="2:4" ht="12.75" customHeight="1" x14ac:dyDescent="0.2">
      <c r="B10" s="78" t="s">
        <v>62</v>
      </c>
      <c r="C10" s="79">
        <v>358</v>
      </c>
      <c r="D10" s="80" t="s">
        <v>63</v>
      </c>
    </row>
    <row r="11" spans="2:4" ht="12.75" customHeight="1" x14ac:dyDescent="0.2">
      <c r="B11" s="78" t="s">
        <v>64</v>
      </c>
      <c r="C11" s="79">
        <v>105</v>
      </c>
      <c r="D11" s="80" t="s">
        <v>64</v>
      </c>
    </row>
    <row r="12" spans="2:4" ht="12.75" customHeight="1" x14ac:dyDescent="0.2">
      <c r="B12" s="78" t="s">
        <v>65</v>
      </c>
      <c r="C12" s="79">
        <v>245</v>
      </c>
      <c r="D12" s="80" t="s">
        <v>66</v>
      </c>
    </row>
    <row r="13" spans="2:4" ht="12.75" customHeight="1" x14ac:dyDescent="0.2">
      <c r="B13" s="78" t="s">
        <v>67</v>
      </c>
      <c r="C13" s="79">
        <v>193</v>
      </c>
      <c r="D13" s="80" t="s">
        <v>68</v>
      </c>
    </row>
    <row r="14" spans="2:4" ht="12.75" customHeight="1" x14ac:dyDescent="0.2">
      <c r="B14" s="78" t="s">
        <v>69</v>
      </c>
      <c r="C14" s="79">
        <v>43</v>
      </c>
      <c r="D14" s="80" t="s">
        <v>69</v>
      </c>
    </row>
    <row r="15" spans="2:4" ht="12.75" customHeight="1" x14ac:dyDescent="0.2">
      <c r="B15" s="78" t="s">
        <v>70</v>
      </c>
      <c r="C15" s="79">
        <v>34</v>
      </c>
      <c r="D15" s="80" t="s">
        <v>70</v>
      </c>
    </row>
    <row r="16" spans="2:4" ht="12.75" customHeight="1" x14ac:dyDescent="0.2">
      <c r="B16" s="78" t="s">
        <v>71</v>
      </c>
      <c r="C16" s="79">
        <v>35</v>
      </c>
      <c r="D16" s="80" t="s">
        <v>71</v>
      </c>
    </row>
    <row r="17" spans="2:4" ht="12.75" customHeight="1" x14ac:dyDescent="0.2">
      <c r="B17" s="78" t="s">
        <v>72</v>
      </c>
      <c r="C17" s="79">
        <v>100</v>
      </c>
      <c r="D17" s="80" t="s">
        <v>73</v>
      </c>
    </row>
    <row r="18" spans="2:4" ht="12.75" customHeight="1" x14ac:dyDescent="0.2">
      <c r="B18" s="78" t="s">
        <v>74</v>
      </c>
      <c r="C18" s="79">
        <v>254</v>
      </c>
      <c r="D18" s="80" t="s">
        <v>75</v>
      </c>
    </row>
    <row r="19" spans="2:4" ht="12.75" customHeight="1" x14ac:dyDescent="0.2">
      <c r="B19" s="78" t="s">
        <v>76</v>
      </c>
      <c r="C19" s="79">
        <v>36</v>
      </c>
      <c r="D19" s="80" t="s">
        <v>76</v>
      </c>
    </row>
    <row r="20" spans="2:4" ht="12.75" customHeight="1" x14ac:dyDescent="0.2">
      <c r="B20" s="78" t="s">
        <v>77</v>
      </c>
      <c r="C20" s="79">
        <v>163</v>
      </c>
      <c r="D20" s="80" t="s">
        <v>77</v>
      </c>
    </row>
    <row r="21" spans="2:4" ht="12.75" customHeight="1" x14ac:dyDescent="0.2">
      <c r="B21" s="78" t="s">
        <v>78</v>
      </c>
      <c r="C21" s="79">
        <v>130</v>
      </c>
      <c r="D21" s="80" t="s">
        <v>79</v>
      </c>
    </row>
    <row r="22" spans="2:4" ht="12.75" customHeight="1" x14ac:dyDescent="0.2">
      <c r="B22" s="78" t="s">
        <v>80</v>
      </c>
      <c r="C22" s="79">
        <v>161</v>
      </c>
      <c r="D22" s="80" t="s">
        <v>80</v>
      </c>
    </row>
    <row r="23" spans="2:4" ht="12.75" customHeight="1" x14ac:dyDescent="0.2">
      <c r="B23" s="78" t="s">
        <v>81</v>
      </c>
      <c r="C23" s="79">
        <v>290</v>
      </c>
      <c r="D23" s="80" t="s">
        <v>81</v>
      </c>
    </row>
    <row r="24" spans="2:4" ht="12.75" customHeight="1" x14ac:dyDescent="0.2">
      <c r="B24" s="78" t="s">
        <v>82</v>
      </c>
      <c r="C24" s="79">
        <v>271</v>
      </c>
      <c r="D24" s="80" t="s">
        <v>82</v>
      </c>
    </row>
    <row r="25" spans="2:4" ht="12.75" customHeight="1" x14ac:dyDescent="0.2">
      <c r="B25" s="78" t="s">
        <v>83</v>
      </c>
      <c r="C25" s="79">
        <v>9</v>
      </c>
      <c r="D25" s="80" t="s">
        <v>83</v>
      </c>
    </row>
    <row r="26" spans="2:4" ht="12.75" customHeight="1" x14ac:dyDescent="0.2">
      <c r="B26" s="78" t="s">
        <v>84</v>
      </c>
      <c r="C26" s="79">
        <v>166</v>
      </c>
      <c r="D26" s="80" t="s">
        <v>85</v>
      </c>
    </row>
    <row r="27" spans="2:4" ht="12.75" customHeight="1" x14ac:dyDescent="0.2">
      <c r="B27" s="78" t="s">
        <v>86</v>
      </c>
      <c r="C27" s="79">
        <v>916</v>
      </c>
      <c r="D27" s="80" t="s">
        <v>87</v>
      </c>
    </row>
    <row r="28" spans="2:4" ht="12.75" customHeight="1" x14ac:dyDescent="0.2">
      <c r="B28" s="78" t="s">
        <v>88</v>
      </c>
      <c r="C28" s="79">
        <v>342</v>
      </c>
      <c r="D28" s="80" t="s">
        <v>89</v>
      </c>
    </row>
    <row r="29" spans="2:4" ht="12.75" customHeight="1" x14ac:dyDescent="0.2">
      <c r="B29" s="78" t="s">
        <v>90</v>
      </c>
      <c r="C29" s="79">
        <v>194</v>
      </c>
      <c r="D29" s="80" t="s">
        <v>91</v>
      </c>
    </row>
    <row r="30" spans="2:4" ht="12.75" customHeight="1" x14ac:dyDescent="0.2">
      <c r="B30" s="78" t="s">
        <v>92</v>
      </c>
      <c r="C30" s="79">
        <v>347</v>
      </c>
      <c r="D30" s="80" t="s">
        <v>93</v>
      </c>
    </row>
    <row r="31" spans="2:4" ht="12.75" customHeight="1" x14ac:dyDescent="0.2">
      <c r="B31" s="78" t="s">
        <v>94</v>
      </c>
      <c r="C31" s="79">
        <v>335</v>
      </c>
      <c r="D31" s="80" t="s">
        <v>95</v>
      </c>
    </row>
    <row r="32" spans="2:4" ht="12.75" customHeight="1" x14ac:dyDescent="0.2">
      <c r="B32" s="78" t="s">
        <v>96</v>
      </c>
      <c r="C32" s="79">
        <v>44</v>
      </c>
      <c r="D32" s="80" t="s">
        <v>96</v>
      </c>
    </row>
    <row r="33" spans="2:4" ht="12.75" customHeight="1" x14ac:dyDescent="0.2">
      <c r="B33" s="78" t="s">
        <v>97</v>
      </c>
      <c r="C33" s="79">
        <v>355</v>
      </c>
      <c r="D33" s="80" t="s">
        <v>98</v>
      </c>
    </row>
    <row r="34" spans="2:4" ht="12.75" customHeight="1" x14ac:dyDescent="0.2">
      <c r="B34" s="78" t="s">
        <v>99</v>
      </c>
      <c r="C34" s="79">
        <v>113</v>
      </c>
      <c r="D34" s="80" t="s">
        <v>99</v>
      </c>
    </row>
    <row r="35" spans="2:4" ht="12.75" customHeight="1" x14ac:dyDescent="0.2">
      <c r="B35" s="78" t="s">
        <v>100</v>
      </c>
      <c r="C35" s="79">
        <v>201</v>
      </c>
      <c r="D35" s="80" t="s">
        <v>101</v>
      </c>
    </row>
    <row r="36" spans="2:4" ht="12.75" customHeight="1" x14ac:dyDescent="0.2">
      <c r="B36" s="78" t="s">
        <v>102</v>
      </c>
      <c r="C36" s="79">
        <v>93</v>
      </c>
      <c r="D36" s="80" t="s">
        <v>103</v>
      </c>
    </row>
    <row r="37" spans="2:4" ht="12.75" customHeight="1" x14ac:dyDescent="0.2">
      <c r="B37" s="78" t="s">
        <v>104</v>
      </c>
      <c r="C37" s="79">
        <v>357</v>
      </c>
      <c r="D37" s="80" t="s">
        <v>105</v>
      </c>
    </row>
    <row r="38" spans="2:4" ht="12.75" customHeight="1" x14ac:dyDescent="0.2">
      <c r="B38" s="78" t="s">
        <v>106</v>
      </c>
      <c r="C38" s="79">
        <v>176</v>
      </c>
      <c r="D38" s="80" t="s">
        <v>107</v>
      </c>
    </row>
    <row r="39" spans="2:4" ht="12.75" customHeight="1" x14ac:dyDescent="0.2">
      <c r="B39" s="78" t="s">
        <v>108</v>
      </c>
      <c r="C39" s="79">
        <v>326</v>
      </c>
      <c r="D39" s="80" t="s">
        <v>109</v>
      </c>
    </row>
    <row r="40" spans="2:4" ht="12.75" customHeight="1" x14ac:dyDescent="0.2">
      <c r="B40" s="78" t="s">
        <v>110</v>
      </c>
      <c r="C40" s="79">
        <v>138</v>
      </c>
      <c r="D40" s="80" t="s">
        <v>110</v>
      </c>
    </row>
    <row r="41" spans="2:4" ht="12.75" customHeight="1" x14ac:dyDescent="0.2">
      <c r="B41" s="78" t="s">
        <v>111</v>
      </c>
      <c r="C41" s="79">
        <v>141</v>
      </c>
      <c r="D41" s="80" t="s">
        <v>111</v>
      </c>
    </row>
    <row r="42" spans="2:4" ht="12.75" customHeight="1" x14ac:dyDescent="0.2">
      <c r="B42" s="78" t="s">
        <v>112</v>
      </c>
      <c r="C42" s="79">
        <v>328</v>
      </c>
      <c r="D42" s="80" t="s">
        <v>113</v>
      </c>
    </row>
    <row r="43" spans="2:4" ht="12.75" customHeight="1" x14ac:dyDescent="0.2">
      <c r="B43" s="78" t="s">
        <v>114</v>
      </c>
      <c r="C43" s="79">
        <v>278</v>
      </c>
      <c r="D43" s="80" t="s">
        <v>115</v>
      </c>
    </row>
    <row r="44" spans="2:4" ht="12.75" customHeight="1" x14ac:dyDescent="0.2">
      <c r="B44" s="78" t="s">
        <v>116</v>
      </c>
      <c r="C44" s="79">
        <v>284</v>
      </c>
      <c r="D44" s="80" t="s">
        <v>117</v>
      </c>
    </row>
    <row r="45" spans="2:4" ht="12.75" customHeight="1" x14ac:dyDescent="0.2">
      <c r="B45" s="78" t="s">
        <v>118</v>
      </c>
      <c r="C45" s="79">
        <v>223</v>
      </c>
      <c r="D45" s="80" t="s">
        <v>119</v>
      </c>
    </row>
    <row r="46" spans="2:4" ht="12.75" customHeight="1" x14ac:dyDescent="0.2">
      <c r="B46" s="78" t="s">
        <v>120</v>
      </c>
      <c r="C46" s="79">
        <v>251</v>
      </c>
      <c r="D46" s="80" t="s">
        <v>121</v>
      </c>
    </row>
    <row r="47" spans="2:4" ht="12.75" customHeight="1" x14ac:dyDescent="0.2">
      <c r="B47" s="78" t="s">
        <v>122</v>
      </c>
      <c r="C47" s="79">
        <v>215</v>
      </c>
      <c r="D47" s="80" t="s">
        <v>107</v>
      </c>
    </row>
    <row r="48" spans="2:4" ht="12.75" customHeight="1" x14ac:dyDescent="0.2">
      <c r="B48" s="78" t="s">
        <v>123</v>
      </c>
      <c r="C48" s="79">
        <v>196</v>
      </c>
      <c r="D48" s="80" t="s">
        <v>124</v>
      </c>
    </row>
    <row r="49" spans="2:4" ht="12.75" customHeight="1" x14ac:dyDescent="0.2">
      <c r="B49" s="78" t="s">
        <v>125</v>
      </c>
      <c r="C49" s="79">
        <v>250</v>
      </c>
      <c r="D49" s="80" t="s">
        <v>125</v>
      </c>
    </row>
    <row r="50" spans="2:4" ht="12.75" customHeight="1" x14ac:dyDescent="0.2">
      <c r="B50" s="78" t="s">
        <v>126</v>
      </c>
      <c r="C50" s="79">
        <v>65</v>
      </c>
      <c r="D50" s="80" t="s">
        <v>127</v>
      </c>
    </row>
    <row r="51" spans="2:4" ht="12.75" customHeight="1" x14ac:dyDescent="0.2">
      <c r="B51" s="78" t="s">
        <v>128</v>
      </c>
      <c r="C51" s="79">
        <v>25</v>
      </c>
      <c r="D51" s="80" t="s">
        <v>128</v>
      </c>
    </row>
    <row r="52" spans="2:4" ht="12.75" customHeight="1" x14ac:dyDescent="0.2">
      <c r="B52" s="78" t="s">
        <v>129</v>
      </c>
      <c r="C52" s="79">
        <v>297</v>
      </c>
      <c r="D52" s="80" t="s">
        <v>129</v>
      </c>
    </row>
    <row r="53" spans="2:4" ht="12.75" customHeight="1" x14ac:dyDescent="0.2">
      <c r="B53" s="78" t="s">
        <v>130</v>
      </c>
      <c r="C53" s="79">
        <v>10</v>
      </c>
      <c r="D53" s="80" t="s">
        <v>130</v>
      </c>
    </row>
    <row r="54" spans="2:4" ht="12.75" customHeight="1" x14ac:dyDescent="0.2">
      <c r="B54" s="78" t="s">
        <v>131</v>
      </c>
      <c r="C54" s="79">
        <v>101</v>
      </c>
      <c r="D54" s="80" t="s">
        <v>131</v>
      </c>
    </row>
    <row r="55" spans="2:4" ht="12.75" customHeight="1" x14ac:dyDescent="0.2">
      <c r="B55" s="78" t="s">
        <v>132</v>
      </c>
      <c r="C55" s="79">
        <v>287</v>
      </c>
      <c r="D55" s="80" t="s">
        <v>133</v>
      </c>
    </row>
    <row r="56" spans="2:4" ht="12.75" customHeight="1" x14ac:dyDescent="0.2">
      <c r="B56" s="78" t="s">
        <v>134</v>
      </c>
      <c r="C56" s="79">
        <v>351</v>
      </c>
      <c r="D56" s="80" t="s">
        <v>135</v>
      </c>
    </row>
    <row r="57" spans="2:4" ht="12.75" customHeight="1" x14ac:dyDescent="0.2">
      <c r="B57" s="78" t="s">
        <v>136</v>
      </c>
      <c r="C57" s="79">
        <v>45</v>
      </c>
      <c r="D57" s="80" t="s">
        <v>137</v>
      </c>
    </row>
    <row r="58" spans="2:4" ht="12.75" customHeight="1" x14ac:dyDescent="0.2">
      <c r="B58" s="78" t="s">
        <v>138</v>
      </c>
      <c r="C58" s="79">
        <v>46</v>
      </c>
      <c r="D58" s="80" t="s">
        <v>139</v>
      </c>
    </row>
    <row r="59" spans="2:4" ht="12.75" customHeight="1" x14ac:dyDescent="0.2">
      <c r="B59" s="78" t="s">
        <v>140</v>
      </c>
      <c r="C59" s="79">
        <v>47</v>
      </c>
      <c r="D59" s="80" t="s">
        <v>141</v>
      </c>
    </row>
    <row r="60" spans="2:4" ht="12.75" customHeight="1" x14ac:dyDescent="0.2">
      <c r="B60" s="78" t="s">
        <v>142</v>
      </c>
      <c r="C60" s="79">
        <v>171</v>
      </c>
      <c r="D60" s="80" t="s">
        <v>142</v>
      </c>
    </row>
    <row r="61" spans="2:4" ht="12.75" customHeight="1" x14ac:dyDescent="0.2">
      <c r="B61" s="78" t="s">
        <v>143</v>
      </c>
      <c r="C61" s="79">
        <v>191</v>
      </c>
      <c r="D61" s="80" t="s">
        <v>143</v>
      </c>
    </row>
    <row r="62" spans="2:4" ht="12.75" customHeight="1" x14ac:dyDescent="0.2">
      <c r="B62" s="78" t="s">
        <v>144</v>
      </c>
      <c r="C62" s="79">
        <v>144</v>
      </c>
      <c r="D62" s="80" t="s">
        <v>144</v>
      </c>
    </row>
    <row r="63" spans="2:4" ht="12.75" customHeight="1" x14ac:dyDescent="0.2">
      <c r="B63" s="78" t="s">
        <v>145</v>
      </c>
      <c r="C63" s="79">
        <v>299</v>
      </c>
      <c r="D63" s="80" t="s">
        <v>146</v>
      </c>
    </row>
    <row r="64" spans="2:4" ht="12.75" customHeight="1" x14ac:dyDescent="0.2">
      <c r="B64" s="78" t="s">
        <v>147</v>
      </c>
      <c r="C64" s="79">
        <v>62</v>
      </c>
      <c r="D64" s="80" t="s">
        <v>148</v>
      </c>
    </row>
    <row r="65" spans="2:4" ht="12.75" customHeight="1" x14ac:dyDescent="0.2">
      <c r="B65" s="78" t="s">
        <v>149</v>
      </c>
      <c r="C65" s="79">
        <v>63</v>
      </c>
      <c r="D65" s="80" t="s">
        <v>150</v>
      </c>
    </row>
    <row r="66" spans="2:4" ht="12.75" customHeight="1" x14ac:dyDescent="0.2">
      <c r="B66" s="78" t="s">
        <v>151</v>
      </c>
      <c r="C66" s="79">
        <v>52</v>
      </c>
      <c r="D66" s="80" t="s">
        <v>152</v>
      </c>
    </row>
    <row r="67" spans="2:4" ht="12.75" customHeight="1" x14ac:dyDescent="0.2">
      <c r="B67" s="78" t="s">
        <v>153</v>
      </c>
      <c r="C67" s="79">
        <v>68</v>
      </c>
      <c r="D67" s="80" t="s">
        <v>154</v>
      </c>
    </row>
    <row r="68" spans="2:4" ht="12.75" customHeight="1" x14ac:dyDescent="0.2">
      <c r="B68" s="78" t="s">
        <v>155</v>
      </c>
      <c r="C68" s="79">
        <v>119</v>
      </c>
      <c r="D68" s="80" t="s">
        <v>156</v>
      </c>
    </row>
    <row r="69" spans="2:4" ht="12.75" customHeight="1" x14ac:dyDescent="0.2">
      <c r="B69" s="78" t="s">
        <v>157</v>
      </c>
      <c r="C69" s="79">
        <v>180</v>
      </c>
      <c r="D69" s="80" t="s">
        <v>158</v>
      </c>
    </row>
    <row r="70" spans="2:4" ht="12.75" customHeight="1" x14ac:dyDescent="0.2">
      <c r="B70" s="78" t="s">
        <v>159</v>
      </c>
      <c r="C70" s="79">
        <v>90</v>
      </c>
      <c r="D70" s="80" t="s">
        <v>160</v>
      </c>
    </row>
    <row r="71" spans="2:4" ht="12.75" customHeight="1" x14ac:dyDescent="0.2">
      <c r="B71" s="78" t="s">
        <v>161</v>
      </c>
      <c r="C71" s="79">
        <v>177</v>
      </c>
      <c r="D71" s="80" t="s">
        <v>162</v>
      </c>
    </row>
    <row r="72" spans="2:4" ht="12.75" customHeight="1" x14ac:dyDescent="0.2">
      <c r="B72" s="78" t="s">
        <v>163</v>
      </c>
      <c r="C72" s="79">
        <v>99</v>
      </c>
      <c r="D72" s="80" t="s">
        <v>164</v>
      </c>
    </row>
    <row r="73" spans="2:4" ht="12.75" customHeight="1" x14ac:dyDescent="0.2">
      <c r="B73" s="78" t="s">
        <v>165</v>
      </c>
      <c r="C73" s="79">
        <v>179</v>
      </c>
      <c r="D73" s="80" t="s">
        <v>165</v>
      </c>
    </row>
    <row r="74" spans="2:4" ht="12.75" customHeight="1" x14ac:dyDescent="0.2">
      <c r="B74" s="78" t="s">
        <v>166</v>
      </c>
      <c r="C74" s="79">
        <v>133</v>
      </c>
      <c r="D74" s="80" t="s">
        <v>107</v>
      </c>
    </row>
    <row r="75" spans="2:4" ht="12.75" customHeight="1" x14ac:dyDescent="0.2">
      <c r="B75" s="78" t="s">
        <v>167</v>
      </c>
      <c r="C75" s="79">
        <v>134</v>
      </c>
      <c r="D75" s="80" t="s">
        <v>107</v>
      </c>
    </row>
    <row r="76" spans="2:4" ht="12.75" customHeight="1" x14ac:dyDescent="0.2">
      <c r="B76" s="78" t="s">
        <v>168</v>
      </c>
      <c r="C76" s="79">
        <v>57</v>
      </c>
      <c r="D76" s="80" t="s">
        <v>169</v>
      </c>
    </row>
    <row r="77" spans="2:4" ht="12.75" customHeight="1" x14ac:dyDescent="0.2">
      <c r="B77" s="78" t="s">
        <v>170</v>
      </c>
      <c r="C77" s="79">
        <v>239</v>
      </c>
      <c r="D77" s="80" t="s">
        <v>171</v>
      </c>
    </row>
    <row r="78" spans="2:4" ht="12.75" customHeight="1" x14ac:dyDescent="0.2">
      <c r="B78" s="78" t="s">
        <v>172</v>
      </c>
      <c r="C78" s="79">
        <v>202</v>
      </c>
      <c r="D78" s="80" t="s">
        <v>173</v>
      </c>
    </row>
    <row r="79" spans="2:4" ht="12.75" customHeight="1" x14ac:dyDescent="0.2">
      <c r="B79" s="78" t="s">
        <v>174</v>
      </c>
      <c r="C79" s="79">
        <v>115</v>
      </c>
      <c r="D79" s="80" t="s">
        <v>174</v>
      </c>
    </row>
    <row r="80" spans="2:4" ht="12.75" customHeight="1" x14ac:dyDescent="0.2">
      <c r="B80" s="78" t="s">
        <v>175</v>
      </c>
      <c r="C80" s="79">
        <v>320</v>
      </c>
      <c r="D80" s="80" t="s">
        <v>176</v>
      </c>
    </row>
    <row r="81" spans="2:4" ht="12.75" customHeight="1" x14ac:dyDescent="0.2">
      <c r="B81" s="78" t="s">
        <v>177</v>
      </c>
      <c r="C81" s="79">
        <v>911</v>
      </c>
      <c r="D81" s="80" t="s">
        <v>107</v>
      </c>
    </row>
    <row r="82" spans="2:4" ht="12.75" customHeight="1" x14ac:dyDescent="0.2">
      <c r="B82" s="78" t="s">
        <v>178</v>
      </c>
      <c r="C82" s="79">
        <v>19</v>
      </c>
      <c r="D82" s="80" t="s">
        <v>178</v>
      </c>
    </row>
    <row r="83" spans="2:4" ht="12.75" customHeight="1" x14ac:dyDescent="0.2">
      <c r="B83" s="78" t="s">
        <v>179</v>
      </c>
      <c r="C83" s="79">
        <v>315</v>
      </c>
      <c r="D83" s="80" t="s">
        <v>179</v>
      </c>
    </row>
    <row r="84" spans="2:4" ht="12.75" customHeight="1" x14ac:dyDescent="0.2">
      <c r="B84" s="78" t="s">
        <v>180</v>
      </c>
      <c r="C84" s="79">
        <v>905</v>
      </c>
      <c r="D84" s="80" t="s">
        <v>181</v>
      </c>
    </row>
    <row r="85" spans="2:4" ht="12.75" customHeight="1" x14ac:dyDescent="0.2">
      <c r="B85" s="78" t="s">
        <v>182</v>
      </c>
      <c r="C85" s="79">
        <v>237</v>
      </c>
      <c r="D85" s="80" t="s">
        <v>183</v>
      </c>
    </row>
    <row r="86" spans="2:4" ht="12.75" customHeight="1" x14ac:dyDescent="0.2">
      <c r="B86" s="78" t="s">
        <v>184</v>
      </c>
      <c r="C86" s="79">
        <v>11</v>
      </c>
      <c r="D86" s="80" t="s">
        <v>184</v>
      </c>
    </row>
    <row r="87" spans="2:4" ht="12.75" customHeight="1" x14ac:dyDescent="0.2">
      <c r="B87" s="78" t="s">
        <v>185</v>
      </c>
      <c r="C87" s="79">
        <v>359</v>
      </c>
      <c r="D87" s="80" t="s">
        <v>186</v>
      </c>
    </row>
    <row r="88" spans="2:4" ht="12.75" customHeight="1" x14ac:dyDescent="0.2">
      <c r="B88" s="78" t="s">
        <v>187</v>
      </c>
      <c r="C88" s="79">
        <v>149</v>
      </c>
      <c r="D88" s="80" t="s">
        <v>187</v>
      </c>
    </row>
    <row r="89" spans="2:4" ht="12.75" customHeight="1" x14ac:dyDescent="0.2">
      <c r="B89" s="78" t="s">
        <v>188</v>
      </c>
      <c r="C89" s="79">
        <v>157</v>
      </c>
      <c r="D89" s="80" t="s">
        <v>188</v>
      </c>
    </row>
    <row r="90" spans="2:4" ht="12.75" customHeight="1" x14ac:dyDescent="0.2">
      <c r="B90" s="78" t="s">
        <v>189</v>
      </c>
      <c r="C90" s="79">
        <v>4</v>
      </c>
      <c r="D90" s="80" t="s">
        <v>189</v>
      </c>
    </row>
    <row r="91" spans="2:4" ht="12.75" customHeight="1" x14ac:dyDescent="0.2">
      <c r="B91" s="78" t="s">
        <v>190</v>
      </c>
      <c r="C91" s="79">
        <v>172</v>
      </c>
      <c r="D91" s="80" t="s">
        <v>190</v>
      </c>
    </row>
    <row r="92" spans="2:4" ht="12.75" customHeight="1" x14ac:dyDescent="0.2">
      <c r="B92" s="78" t="s">
        <v>191</v>
      </c>
      <c r="C92" s="79">
        <v>253</v>
      </c>
      <c r="D92" s="80" t="s">
        <v>192</v>
      </c>
    </row>
    <row r="93" spans="2:4" ht="12.75" customHeight="1" x14ac:dyDescent="0.2">
      <c r="B93" s="78" t="s">
        <v>193</v>
      </c>
      <c r="C93" s="79">
        <v>136</v>
      </c>
      <c r="D93" s="80" t="s">
        <v>194</v>
      </c>
    </row>
    <row r="94" spans="2:4" ht="12.75" customHeight="1" x14ac:dyDescent="0.2">
      <c r="B94" s="78" t="s">
        <v>195</v>
      </c>
      <c r="C94" s="79">
        <v>294</v>
      </c>
      <c r="D94" s="80" t="s">
        <v>196</v>
      </c>
    </row>
    <row r="95" spans="2:4" ht="12.75" customHeight="1" x14ac:dyDescent="0.2">
      <c r="B95" s="78" t="s">
        <v>197</v>
      </c>
      <c r="C95" s="79">
        <v>288</v>
      </c>
      <c r="D95" s="80" t="s">
        <v>198</v>
      </c>
    </row>
    <row r="96" spans="2:4" ht="12.75" customHeight="1" x14ac:dyDescent="0.2">
      <c r="B96" s="78" t="s">
        <v>199</v>
      </c>
      <c r="C96" s="79">
        <v>155</v>
      </c>
      <c r="D96" s="80" t="s">
        <v>200</v>
      </c>
    </row>
    <row r="97" spans="2:4" ht="12.75" customHeight="1" x14ac:dyDescent="0.2">
      <c r="B97" s="78" t="s">
        <v>201</v>
      </c>
      <c r="C97" s="79">
        <v>267</v>
      </c>
      <c r="D97" s="80" t="s">
        <v>202</v>
      </c>
    </row>
    <row r="98" spans="2:4" ht="12.75" customHeight="1" x14ac:dyDescent="0.2">
      <c r="B98" s="78" t="s">
        <v>203</v>
      </c>
      <c r="C98" s="79">
        <v>132</v>
      </c>
      <c r="D98" s="80" t="s">
        <v>204</v>
      </c>
    </row>
    <row r="99" spans="2:4" ht="12.75" customHeight="1" x14ac:dyDescent="0.2">
      <c r="B99" s="78" t="s">
        <v>205</v>
      </c>
      <c r="C99" s="79">
        <v>266</v>
      </c>
      <c r="D99" s="80" t="s">
        <v>206</v>
      </c>
    </row>
    <row r="100" spans="2:4" ht="12.75" customHeight="1" x14ac:dyDescent="0.2">
      <c r="B100" s="78" t="s">
        <v>207</v>
      </c>
      <c r="C100" s="79">
        <v>154</v>
      </c>
      <c r="D100" s="80" t="s">
        <v>208</v>
      </c>
    </row>
    <row r="101" spans="2:4" ht="12.75" customHeight="1" x14ac:dyDescent="0.2">
      <c r="B101" s="78" t="s">
        <v>209</v>
      </c>
      <c r="C101" s="79">
        <v>279</v>
      </c>
      <c r="D101" s="80" t="s">
        <v>210</v>
      </c>
    </row>
    <row r="102" spans="2:4" ht="12.75" customHeight="1" x14ac:dyDescent="0.2">
      <c r="B102" s="78" t="s">
        <v>211</v>
      </c>
      <c r="C102" s="79">
        <v>131</v>
      </c>
      <c r="D102" s="80" t="s">
        <v>212</v>
      </c>
    </row>
    <row r="103" spans="2:4" ht="12.75" customHeight="1" x14ac:dyDescent="0.2">
      <c r="B103" s="78" t="s">
        <v>213</v>
      </c>
      <c r="C103" s="79">
        <v>241</v>
      </c>
      <c r="D103" s="80" t="s">
        <v>214</v>
      </c>
    </row>
    <row r="104" spans="2:4" ht="12.75" customHeight="1" x14ac:dyDescent="0.2">
      <c r="B104" s="78" t="s">
        <v>215</v>
      </c>
      <c r="C104" s="79">
        <v>152</v>
      </c>
      <c r="D104" s="80" t="s">
        <v>216</v>
      </c>
    </row>
    <row r="105" spans="2:4" ht="12.75" customHeight="1" x14ac:dyDescent="0.2">
      <c r="B105" s="78" t="s">
        <v>217</v>
      </c>
      <c r="C105" s="79">
        <v>151</v>
      </c>
      <c r="D105" s="80" t="s">
        <v>218</v>
      </c>
    </row>
    <row r="106" spans="2:4" ht="12.75" customHeight="1" x14ac:dyDescent="0.2">
      <c r="B106" s="78" t="s">
        <v>219</v>
      </c>
      <c r="C106" s="79">
        <v>129</v>
      </c>
      <c r="D106" s="80" t="s">
        <v>220</v>
      </c>
    </row>
    <row r="107" spans="2:4" ht="12.75" customHeight="1" x14ac:dyDescent="0.2">
      <c r="B107" s="78" t="s">
        <v>221</v>
      </c>
      <c r="C107" s="79">
        <v>204</v>
      </c>
      <c r="D107" s="80" t="s">
        <v>222</v>
      </c>
    </row>
    <row r="108" spans="2:4" ht="12.75" customHeight="1" x14ac:dyDescent="0.2">
      <c r="B108" s="78" t="s">
        <v>223</v>
      </c>
      <c r="C108" s="79">
        <v>51</v>
      </c>
      <c r="D108" s="80" t="s">
        <v>224</v>
      </c>
    </row>
    <row r="109" spans="2:4" ht="12.75" customHeight="1" x14ac:dyDescent="0.2">
      <c r="B109" s="78" t="s">
        <v>225</v>
      </c>
      <c r="C109" s="79">
        <v>214</v>
      </c>
      <c r="D109" s="80" t="s">
        <v>226</v>
      </c>
    </row>
    <row r="110" spans="2:4" ht="12.75" customHeight="1" x14ac:dyDescent="0.2">
      <c r="B110" s="78" t="s">
        <v>227</v>
      </c>
      <c r="C110" s="79">
        <v>198</v>
      </c>
      <c r="D110" s="80" t="s">
        <v>228</v>
      </c>
    </row>
    <row r="111" spans="2:4" ht="12.75" customHeight="1" x14ac:dyDescent="0.2">
      <c r="B111" s="78" t="s">
        <v>229</v>
      </c>
      <c r="C111" s="79">
        <v>337</v>
      </c>
      <c r="D111" s="80" t="s">
        <v>230</v>
      </c>
    </row>
    <row r="112" spans="2:4" ht="12.75" customHeight="1" x14ac:dyDescent="0.2">
      <c r="B112" s="78" t="s">
        <v>231</v>
      </c>
      <c r="C112" s="79">
        <v>203</v>
      </c>
      <c r="D112" s="80" t="s">
        <v>232</v>
      </c>
    </row>
    <row r="113" spans="2:4" ht="12.75" customHeight="1" x14ac:dyDescent="0.2">
      <c r="B113" s="78" t="s">
        <v>233</v>
      </c>
      <c r="C113" s="79">
        <v>354</v>
      </c>
      <c r="D113" s="80" t="s">
        <v>234</v>
      </c>
    </row>
    <row r="114" spans="2:4" ht="12.75" customHeight="1" x14ac:dyDescent="0.2">
      <c r="B114" s="78" t="s">
        <v>235</v>
      </c>
      <c r="C114" s="79">
        <v>150</v>
      </c>
      <c r="D114" s="80" t="s">
        <v>236</v>
      </c>
    </row>
    <row r="115" spans="2:4" ht="12.75" customHeight="1" x14ac:dyDescent="0.2">
      <c r="B115" s="78" t="s">
        <v>237</v>
      </c>
      <c r="C115" s="79">
        <v>244</v>
      </c>
      <c r="D115" s="80" t="s">
        <v>238</v>
      </c>
    </row>
    <row r="116" spans="2:4" ht="12.75" customHeight="1" x14ac:dyDescent="0.2">
      <c r="B116" s="78" t="s">
        <v>239</v>
      </c>
      <c r="C116" s="79">
        <v>59</v>
      </c>
      <c r="D116" s="80" t="s">
        <v>240</v>
      </c>
    </row>
    <row r="117" spans="2:4" ht="12.75" customHeight="1" x14ac:dyDescent="0.2">
      <c r="B117" s="78" t="s">
        <v>241</v>
      </c>
      <c r="C117" s="79">
        <v>229</v>
      </c>
      <c r="D117" s="80" t="s">
        <v>242</v>
      </c>
    </row>
    <row r="118" spans="2:4" ht="12.75" customHeight="1" x14ac:dyDescent="0.2">
      <c r="B118" s="78" t="s">
        <v>243</v>
      </c>
      <c r="C118" s="79">
        <v>98</v>
      </c>
      <c r="D118" s="80" t="s">
        <v>244</v>
      </c>
    </row>
    <row r="119" spans="2:4" ht="12.75" customHeight="1" x14ac:dyDescent="0.2">
      <c r="B119" s="78" t="s">
        <v>245</v>
      </c>
      <c r="C119" s="79">
        <v>117</v>
      </c>
      <c r="D119" s="80" t="s">
        <v>246</v>
      </c>
    </row>
    <row r="120" spans="2:4" ht="12.75" customHeight="1" x14ac:dyDescent="0.2">
      <c r="B120" s="78" t="s">
        <v>247</v>
      </c>
      <c r="C120" s="79">
        <v>232</v>
      </c>
      <c r="D120" s="80" t="s">
        <v>248</v>
      </c>
    </row>
    <row r="121" spans="2:4" ht="12.75" customHeight="1" x14ac:dyDescent="0.2">
      <c r="B121" s="78" t="s">
        <v>249</v>
      </c>
      <c r="C121" s="79">
        <v>281</v>
      </c>
      <c r="D121" s="80" t="s">
        <v>250</v>
      </c>
    </row>
    <row r="122" spans="2:4" ht="12.75" customHeight="1" x14ac:dyDescent="0.2">
      <c r="B122" s="78" t="s">
        <v>251</v>
      </c>
      <c r="C122" s="79">
        <v>222</v>
      </c>
      <c r="D122" s="80" t="s">
        <v>252</v>
      </c>
    </row>
    <row r="123" spans="2:4" ht="12.75" customHeight="1" x14ac:dyDescent="0.2">
      <c r="B123" s="78" t="s">
        <v>253</v>
      </c>
      <c r="C123" s="79">
        <v>187</v>
      </c>
      <c r="D123" s="80" t="s">
        <v>254</v>
      </c>
    </row>
    <row r="124" spans="2:4" ht="12.75" customHeight="1" x14ac:dyDescent="0.2">
      <c r="B124" s="78" t="s">
        <v>255</v>
      </c>
      <c r="C124" s="79">
        <v>28</v>
      </c>
      <c r="D124" s="80" t="s">
        <v>255</v>
      </c>
    </row>
    <row r="125" spans="2:4" ht="12.75" customHeight="1" x14ac:dyDescent="0.2">
      <c r="B125" s="78" t="s">
        <v>256</v>
      </c>
      <c r="C125" s="79">
        <v>16</v>
      </c>
      <c r="D125" s="80" t="s">
        <v>257</v>
      </c>
    </row>
    <row r="126" spans="2:4" ht="12.75" customHeight="1" x14ac:dyDescent="0.2">
      <c r="B126" s="78" t="s">
        <v>258</v>
      </c>
      <c r="C126" s="79">
        <v>15</v>
      </c>
      <c r="D126" s="80" t="s">
        <v>259</v>
      </c>
    </row>
    <row r="127" spans="2:4" ht="12.75" customHeight="1" x14ac:dyDescent="0.2">
      <c r="B127" s="78" t="s">
        <v>260</v>
      </c>
      <c r="C127" s="79">
        <v>87</v>
      </c>
      <c r="D127" s="80" t="s">
        <v>261</v>
      </c>
    </row>
    <row r="128" spans="2:4" ht="12.75" customHeight="1" x14ac:dyDescent="0.2">
      <c r="B128" s="78" t="s">
        <v>262</v>
      </c>
      <c r="C128" s="79">
        <v>277</v>
      </c>
      <c r="D128" s="80" t="s">
        <v>263</v>
      </c>
    </row>
    <row r="129" spans="2:4" ht="12.75" customHeight="1" x14ac:dyDescent="0.2">
      <c r="B129" s="78" t="s">
        <v>264</v>
      </c>
      <c r="C129" s="79">
        <v>331</v>
      </c>
      <c r="D129" s="80" t="s">
        <v>265</v>
      </c>
    </row>
    <row r="130" spans="2:4" ht="12.75" customHeight="1" x14ac:dyDescent="0.2">
      <c r="B130" s="78" t="s">
        <v>266</v>
      </c>
      <c r="C130" s="79">
        <v>321</v>
      </c>
      <c r="D130" s="80" t="s">
        <v>267</v>
      </c>
    </row>
    <row r="131" spans="2:4" ht="12.75" customHeight="1" x14ac:dyDescent="0.2">
      <c r="B131" s="78" t="s">
        <v>268</v>
      </c>
      <c r="C131" s="79">
        <v>88</v>
      </c>
      <c r="D131" s="80" t="s">
        <v>269</v>
      </c>
    </row>
    <row r="132" spans="2:4" ht="12.75" customHeight="1" x14ac:dyDescent="0.2">
      <c r="B132" s="78" t="s">
        <v>270</v>
      </c>
      <c r="C132" s="79">
        <v>252</v>
      </c>
      <c r="D132" s="80" t="s">
        <v>271</v>
      </c>
    </row>
    <row r="133" spans="2:4" ht="12.75" customHeight="1" x14ac:dyDescent="0.2">
      <c r="B133" s="78" t="s">
        <v>272</v>
      </c>
      <c r="C133" s="79">
        <v>289</v>
      </c>
      <c r="D133" s="80" t="s">
        <v>273</v>
      </c>
    </row>
    <row r="134" spans="2:4" ht="12.75" customHeight="1" x14ac:dyDescent="0.2">
      <c r="B134" s="78" t="s">
        <v>274</v>
      </c>
      <c r="C134" s="79">
        <v>349</v>
      </c>
      <c r="D134" s="80" t="s">
        <v>275</v>
      </c>
    </row>
    <row r="135" spans="2:4" ht="12.75" customHeight="1" x14ac:dyDescent="0.2">
      <c r="B135" s="78" t="s">
        <v>276</v>
      </c>
      <c r="C135" s="79">
        <v>350</v>
      </c>
      <c r="D135" s="80" t="s">
        <v>277</v>
      </c>
    </row>
    <row r="136" spans="2:4" ht="12.75" customHeight="1" x14ac:dyDescent="0.2">
      <c r="B136" s="78" t="s">
        <v>278</v>
      </c>
      <c r="C136" s="79">
        <v>41</v>
      </c>
      <c r="D136" s="80" t="s">
        <v>279</v>
      </c>
    </row>
    <row r="137" spans="2:4" ht="12.75" customHeight="1" x14ac:dyDescent="0.2">
      <c r="B137" s="78" t="s">
        <v>280</v>
      </c>
      <c r="C137" s="79">
        <v>273</v>
      </c>
      <c r="D137" s="80" t="s">
        <v>281</v>
      </c>
    </row>
    <row r="138" spans="2:4" ht="12.75" customHeight="1" x14ac:dyDescent="0.2">
      <c r="B138" s="78" t="s">
        <v>282</v>
      </c>
      <c r="C138" s="79">
        <v>170</v>
      </c>
      <c r="D138" s="80" t="s">
        <v>283</v>
      </c>
    </row>
    <row r="139" spans="2:4" ht="12.75" customHeight="1" x14ac:dyDescent="0.2">
      <c r="B139" s="78" t="s">
        <v>284</v>
      </c>
      <c r="C139" s="79">
        <v>343</v>
      </c>
      <c r="D139" s="80" t="s">
        <v>285</v>
      </c>
    </row>
    <row r="140" spans="2:4" ht="12.75" customHeight="1" x14ac:dyDescent="0.2">
      <c r="B140" s="78" t="s">
        <v>286</v>
      </c>
      <c r="C140" s="79">
        <v>356</v>
      </c>
      <c r="D140" s="80" t="s">
        <v>287</v>
      </c>
    </row>
    <row r="141" spans="2:4" ht="12.75" customHeight="1" x14ac:dyDescent="0.2">
      <c r="B141" s="78" t="s">
        <v>288</v>
      </c>
      <c r="C141" s="79">
        <v>329</v>
      </c>
      <c r="D141" s="80" t="s">
        <v>289</v>
      </c>
    </row>
    <row r="142" spans="2:4" ht="12.75" customHeight="1" x14ac:dyDescent="0.2">
      <c r="B142" s="78" t="s">
        <v>290</v>
      </c>
      <c r="C142" s="79">
        <v>94</v>
      </c>
      <c r="D142" s="80" t="s">
        <v>291</v>
      </c>
    </row>
    <row r="143" spans="2:4" ht="12.75" customHeight="1" x14ac:dyDescent="0.2">
      <c r="B143" s="78" t="s">
        <v>292</v>
      </c>
      <c r="C143" s="79">
        <v>173</v>
      </c>
      <c r="D143" s="80" t="s">
        <v>293</v>
      </c>
    </row>
    <row r="144" spans="2:4" ht="12.75" customHeight="1" x14ac:dyDescent="0.2">
      <c r="B144" s="78" t="s">
        <v>294</v>
      </c>
      <c r="C144" s="79">
        <v>145</v>
      </c>
      <c r="D144" s="80" t="s">
        <v>295</v>
      </c>
    </row>
    <row r="145" spans="2:4" ht="12.75" customHeight="1" x14ac:dyDescent="0.2">
      <c r="B145" s="78" t="s">
        <v>296</v>
      </c>
      <c r="C145" s="79">
        <v>247</v>
      </c>
      <c r="D145" s="80" t="s">
        <v>297</v>
      </c>
    </row>
    <row r="146" spans="2:4" ht="12.75" customHeight="1" x14ac:dyDescent="0.2">
      <c r="B146" s="78" t="s">
        <v>298</v>
      </c>
      <c r="C146" s="79">
        <v>137</v>
      </c>
      <c r="D146" s="80" t="s">
        <v>298</v>
      </c>
    </row>
    <row r="147" spans="2:4" ht="12.75" customHeight="1" x14ac:dyDescent="0.2">
      <c r="B147" s="78" t="s">
        <v>299</v>
      </c>
      <c r="C147" s="79">
        <v>224</v>
      </c>
      <c r="D147" s="80" t="s">
        <v>300</v>
      </c>
    </row>
    <row r="148" spans="2:4" ht="12.75" customHeight="1" x14ac:dyDescent="0.2">
      <c r="B148" s="78" t="s">
        <v>301</v>
      </c>
      <c r="C148" s="79">
        <v>146</v>
      </c>
      <c r="D148" s="80" t="s">
        <v>302</v>
      </c>
    </row>
    <row r="149" spans="2:4" ht="12.75" customHeight="1" x14ac:dyDescent="0.2">
      <c r="B149" s="78" t="s">
        <v>303</v>
      </c>
      <c r="C149" s="79">
        <v>217</v>
      </c>
      <c r="D149" s="80" t="s">
        <v>304</v>
      </c>
    </row>
    <row r="150" spans="2:4" ht="12.75" customHeight="1" x14ac:dyDescent="0.2">
      <c r="B150" s="78" t="s">
        <v>305</v>
      </c>
      <c r="C150" s="79">
        <v>213</v>
      </c>
      <c r="D150" s="80" t="s">
        <v>306</v>
      </c>
    </row>
    <row r="151" spans="2:4" ht="12.75" customHeight="1" x14ac:dyDescent="0.2">
      <c r="B151" s="78" t="s">
        <v>307</v>
      </c>
      <c r="C151" s="79">
        <v>84</v>
      </c>
      <c r="D151" s="80" t="s">
        <v>307</v>
      </c>
    </row>
    <row r="152" spans="2:4" ht="12.75" customHeight="1" x14ac:dyDescent="0.2">
      <c r="B152" s="78" t="s">
        <v>308</v>
      </c>
      <c r="C152" s="79">
        <v>348</v>
      </c>
      <c r="D152" s="80" t="s">
        <v>309</v>
      </c>
    </row>
    <row r="153" spans="2:4" ht="12.75" customHeight="1" x14ac:dyDescent="0.2">
      <c r="B153" s="78" t="s">
        <v>310</v>
      </c>
      <c r="C153" s="79">
        <v>301</v>
      </c>
      <c r="D153" s="80" t="s">
        <v>311</v>
      </c>
    </row>
    <row r="154" spans="2:4" ht="12.75" customHeight="1" x14ac:dyDescent="0.2">
      <c r="B154" s="78" t="s">
        <v>312</v>
      </c>
      <c r="C154" s="79">
        <v>336</v>
      </c>
      <c r="D154" s="80" t="s">
        <v>313</v>
      </c>
    </row>
    <row r="155" spans="2:4" ht="12.75" customHeight="1" x14ac:dyDescent="0.2">
      <c r="B155" s="78" t="s">
        <v>314</v>
      </c>
      <c r="C155" s="79">
        <v>221</v>
      </c>
      <c r="D155" s="80" t="s">
        <v>315</v>
      </c>
    </row>
    <row r="156" spans="2:4" ht="12.75" customHeight="1" x14ac:dyDescent="0.2">
      <c r="B156" s="78" t="s">
        <v>316</v>
      </c>
      <c r="C156" s="79">
        <v>37</v>
      </c>
      <c r="D156" s="80" t="s">
        <v>317</v>
      </c>
    </row>
    <row r="157" spans="2:4" ht="12.75" customHeight="1" x14ac:dyDescent="0.2">
      <c r="B157" s="78" t="s">
        <v>318</v>
      </c>
      <c r="C157" s="79">
        <v>298</v>
      </c>
      <c r="D157" s="80" t="s">
        <v>319</v>
      </c>
    </row>
    <row r="158" spans="2:4" ht="12.75" customHeight="1" x14ac:dyDescent="0.2">
      <c r="B158" s="78" t="s">
        <v>320</v>
      </c>
      <c r="C158" s="79">
        <v>242</v>
      </c>
      <c r="D158" s="80" t="s">
        <v>321</v>
      </c>
    </row>
    <row r="159" spans="2:4" ht="12.75" customHeight="1" x14ac:dyDescent="0.2">
      <c r="B159" s="78" t="s">
        <v>322</v>
      </c>
      <c r="C159" s="79">
        <v>268</v>
      </c>
      <c r="D159" s="80" t="s">
        <v>323</v>
      </c>
    </row>
    <row r="160" spans="2:4" ht="12.75" customHeight="1" x14ac:dyDescent="0.2">
      <c r="B160" s="78" t="s">
        <v>324</v>
      </c>
      <c r="C160" s="79">
        <v>42</v>
      </c>
      <c r="D160" s="80" t="s">
        <v>325</v>
      </c>
    </row>
    <row r="161" spans="2:4" ht="12.75" customHeight="1" x14ac:dyDescent="0.2">
      <c r="B161" s="78" t="s">
        <v>326</v>
      </c>
      <c r="C161" s="79">
        <v>48</v>
      </c>
      <c r="D161" s="80" t="s">
        <v>327</v>
      </c>
    </row>
    <row r="162" spans="2:4" ht="12.75" customHeight="1" x14ac:dyDescent="0.2">
      <c r="B162" s="78" t="s">
        <v>328</v>
      </c>
      <c r="C162" s="79">
        <v>104</v>
      </c>
      <c r="D162" s="80" t="s">
        <v>329</v>
      </c>
    </row>
    <row r="163" spans="2:4" ht="12.75" customHeight="1" x14ac:dyDescent="0.2">
      <c r="B163" s="78" t="s">
        <v>330</v>
      </c>
      <c r="C163" s="79">
        <v>274</v>
      </c>
      <c r="D163" s="80" t="s">
        <v>331</v>
      </c>
    </row>
    <row r="164" spans="2:4" ht="12.75" customHeight="1" x14ac:dyDescent="0.2">
      <c r="B164" s="78" t="s">
        <v>332</v>
      </c>
      <c r="C164" s="79">
        <v>248</v>
      </c>
      <c r="D164" s="80" t="s">
        <v>333</v>
      </c>
    </row>
    <row r="165" spans="2:4" ht="12.75" customHeight="1" x14ac:dyDescent="0.2">
      <c r="B165" s="78" t="s">
        <v>334</v>
      </c>
      <c r="C165" s="79">
        <v>189</v>
      </c>
      <c r="D165" s="80" t="s">
        <v>335</v>
      </c>
    </row>
    <row r="166" spans="2:4" ht="12.75" customHeight="1" x14ac:dyDescent="0.2">
      <c r="B166" s="78" t="s">
        <v>336</v>
      </c>
      <c r="C166" s="79">
        <v>913</v>
      </c>
      <c r="D166" s="80" t="s">
        <v>337</v>
      </c>
    </row>
    <row r="167" spans="2:4" ht="12.75" customHeight="1" x14ac:dyDescent="0.2">
      <c r="B167" s="78" t="s">
        <v>338</v>
      </c>
      <c r="C167" s="79">
        <v>311</v>
      </c>
      <c r="D167" s="80" t="s">
        <v>339</v>
      </c>
    </row>
    <row r="168" spans="2:4" ht="12.75" customHeight="1" x14ac:dyDescent="0.2">
      <c r="B168" s="78" t="s">
        <v>340</v>
      </c>
      <c r="C168" s="79">
        <v>332</v>
      </c>
      <c r="D168" s="80" t="s">
        <v>341</v>
      </c>
    </row>
    <row r="169" spans="2:4" ht="12.75" customHeight="1" x14ac:dyDescent="0.2">
      <c r="B169" s="78" t="s">
        <v>342</v>
      </c>
      <c r="C169" s="79">
        <v>300</v>
      </c>
      <c r="D169" s="80" t="s">
        <v>343</v>
      </c>
    </row>
    <row r="170" spans="2:4" ht="12.75" customHeight="1" x14ac:dyDescent="0.2">
      <c r="B170" s="78" t="s">
        <v>344</v>
      </c>
      <c r="C170" s="79">
        <v>265</v>
      </c>
      <c r="D170" s="80" t="s">
        <v>345</v>
      </c>
    </row>
    <row r="171" spans="2:4" ht="12.75" customHeight="1" x14ac:dyDescent="0.2">
      <c r="B171" s="78" t="s">
        <v>346</v>
      </c>
      <c r="C171" s="79">
        <v>234</v>
      </c>
      <c r="D171" s="80" t="s">
        <v>347</v>
      </c>
    </row>
    <row r="172" spans="2:4" ht="12.75" customHeight="1" x14ac:dyDescent="0.2">
      <c r="B172" s="78" t="s">
        <v>348</v>
      </c>
      <c r="C172" s="79">
        <v>310</v>
      </c>
      <c r="D172" s="80" t="s">
        <v>349</v>
      </c>
    </row>
    <row r="173" spans="2:4" ht="12.75" customHeight="1" x14ac:dyDescent="0.2">
      <c r="B173" s="78" t="s">
        <v>350</v>
      </c>
      <c r="C173" s="79">
        <v>912</v>
      </c>
      <c r="D173" s="80" t="s">
        <v>350</v>
      </c>
    </row>
    <row r="174" spans="2:4" ht="12.75" customHeight="1" x14ac:dyDescent="0.2">
      <c r="B174" s="78" t="s">
        <v>351</v>
      </c>
      <c r="C174" s="79">
        <v>338</v>
      </c>
      <c r="D174" s="80" t="s">
        <v>352</v>
      </c>
    </row>
    <row r="175" spans="2:4" ht="12.75" customHeight="1" x14ac:dyDescent="0.2">
      <c r="B175" s="78" t="s">
        <v>353</v>
      </c>
      <c r="C175" s="79">
        <v>218</v>
      </c>
      <c r="D175" s="80" t="s">
        <v>353</v>
      </c>
    </row>
    <row r="176" spans="2:4" ht="12.75" customHeight="1" x14ac:dyDescent="0.2">
      <c r="B176" s="78" t="s">
        <v>354</v>
      </c>
      <c r="C176" s="79">
        <v>205</v>
      </c>
      <c r="D176" s="80" t="s">
        <v>355</v>
      </c>
    </row>
    <row r="177" spans="2:4" ht="12.75" customHeight="1" x14ac:dyDescent="0.2">
      <c r="B177" s="78" t="s">
        <v>356</v>
      </c>
      <c r="C177" s="79">
        <v>353</v>
      </c>
      <c r="D177" s="80" t="s">
        <v>357</v>
      </c>
    </row>
    <row r="178" spans="2:4" ht="12.75" customHeight="1" x14ac:dyDescent="0.2">
      <c r="B178" s="78" t="s">
        <v>358</v>
      </c>
      <c r="C178" s="79">
        <v>199</v>
      </c>
      <c r="D178" s="80" t="s">
        <v>359</v>
      </c>
    </row>
    <row r="179" spans="2:4" ht="12.75" customHeight="1" x14ac:dyDescent="0.2">
      <c r="B179" s="78" t="s">
        <v>360</v>
      </c>
      <c r="C179" s="79">
        <v>109</v>
      </c>
      <c r="D179" s="80" t="s">
        <v>360</v>
      </c>
    </row>
    <row r="180" spans="2:4" ht="12.75" customHeight="1" x14ac:dyDescent="0.2">
      <c r="B180" s="78" t="s">
        <v>361</v>
      </c>
      <c r="C180" s="79">
        <v>167</v>
      </c>
      <c r="D180" s="80" t="s">
        <v>362</v>
      </c>
    </row>
    <row r="181" spans="2:4" ht="12.75" customHeight="1" x14ac:dyDescent="0.2">
      <c r="B181" s="78" t="s">
        <v>363</v>
      </c>
      <c r="C181" s="79">
        <v>5</v>
      </c>
      <c r="D181" s="80" t="s">
        <v>364</v>
      </c>
    </row>
    <row r="182" spans="2:4" ht="12.75" customHeight="1" x14ac:dyDescent="0.2">
      <c r="B182" s="78" t="s">
        <v>365</v>
      </c>
      <c r="C182" s="79">
        <v>296</v>
      </c>
      <c r="D182" s="80" t="s">
        <v>366</v>
      </c>
    </row>
    <row r="183" spans="2:4" ht="12.75" customHeight="1" x14ac:dyDescent="0.2">
      <c r="B183" s="78" t="s">
        <v>367</v>
      </c>
      <c r="C183" s="79">
        <v>156</v>
      </c>
      <c r="D183" s="80" t="s">
        <v>368</v>
      </c>
    </row>
    <row r="184" spans="2:4" ht="12.75" customHeight="1" x14ac:dyDescent="0.2">
      <c r="B184" s="78" t="s">
        <v>369</v>
      </c>
      <c r="C184" s="79">
        <v>915</v>
      </c>
      <c r="D184" s="80" t="s">
        <v>369</v>
      </c>
    </row>
    <row r="185" spans="2:4" ht="12.75" customHeight="1" x14ac:dyDescent="0.2">
      <c r="B185" s="78" t="s">
        <v>370</v>
      </c>
      <c r="C185" s="79">
        <v>283</v>
      </c>
      <c r="D185" s="80" t="s">
        <v>370</v>
      </c>
    </row>
    <row r="186" spans="2:4" ht="12.75" customHeight="1" x14ac:dyDescent="0.2">
      <c r="B186" s="78" t="s">
        <v>371</v>
      </c>
      <c r="C186" s="79"/>
      <c r="D186" s="80" t="s">
        <v>371</v>
      </c>
    </row>
    <row r="187" spans="2:4" ht="12.75" customHeight="1" x14ac:dyDescent="0.2">
      <c r="B187" s="78" t="s">
        <v>372</v>
      </c>
      <c r="C187" s="79">
        <v>901</v>
      </c>
      <c r="D187" s="80" t="s">
        <v>373</v>
      </c>
    </row>
    <row r="188" spans="2:4" ht="12.75" customHeight="1" x14ac:dyDescent="0.2">
      <c r="B188" s="78" t="s">
        <v>374</v>
      </c>
      <c r="C188" s="79">
        <v>153</v>
      </c>
      <c r="D188" s="80" t="s">
        <v>374</v>
      </c>
    </row>
    <row r="189" spans="2:4" ht="12.75" customHeight="1" x14ac:dyDescent="0.2">
      <c r="B189" s="78" t="s">
        <v>375</v>
      </c>
      <c r="C189" s="79">
        <v>168</v>
      </c>
      <c r="D189" s="80" t="s">
        <v>375</v>
      </c>
    </row>
    <row r="190" spans="2:4" ht="12.75" customHeight="1" x14ac:dyDescent="0.2">
      <c r="B190" s="78" t="s">
        <v>376</v>
      </c>
      <c r="C190" s="79">
        <v>143</v>
      </c>
      <c r="D190" s="80" t="s">
        <v>376</v>
      </c>
    </row>
    <row r="191" spans="2:4" ht="12.75" customHeight="1" x14ac:dyDescent="0.2">
      <c r="B191" s="78" t="s">
        <v>377</v>
      </c>
      <c r="C191" s="79">
        <v>235</v>
      </c>
      <c r="D191" s="80" t="s">
        <v>378</v>
      </c>
    </row>
    <row r="192" spans="2:4" ht="12.75" customHeight="1" x14ac:dyDescent="0.2">
      <c r="B192" s="78" t="s">
        <v>379</v>
      </c>
      <c r="C192" s="79">
        <v>292</v>
      </c>
      <c r="D192" s="80" t="s">
        <v>380</v>
      </c>
    </row>
    <row r="193" spans="2:4" ht="12.75" customHeight="1" x14ac:dyDescent="0.2">
      <c r="B193" s="78" t="s">
        <v>381</v>
      </c>
      <c r="C193" s="79">
        <v>116</v>
      </c>
      <c r="D193" s="80" t="s">
        <v>381</v>
      </c>
    </row>
    <row r="194" spans="2:4" ht="12.75" customHeight="1" x14ac:dyDescent="0.2">
      <c r="B194" s="78" t="s">
        <v>382</v>
      </c>
      <c r="C194" s="79">
        <v>249</v>
      </c>
      <c r="D194" s="80" t="s">
        <v>383</v>
      </c>
    </row>
    <row r="195" spans="2:4" ht="12.75" customHeight="1" x14ac:dyDescent="0.2">
      <c r="B195" s="78" t="s">
        <v>384</v>
      </c>
      <c r="C195" s="79">
        <v>346</v>
      </c>
      <c r="D195" s="80" t="s">
        <v>385</v>
      </c>
    </row>
    <row r="196" spans="2:4" ht="12.75" customHeight="1" x14ac:dyDescent="0.2">
      <c r="B196" s="78" t="s">
        <v>386</v>
      </c>
      <c r="C196" s="79">
        <v>230</v>
      </c>
      <c r="D196" s="80" t="s">
        <v>387</v>
      </c>
    </row>
    <row r="197" spans="2:4" ht="12.75" customHeight="1" x14ac:dyDescent="0.2">
      <c r="B197" s="78" t="s">
        <v>388</v>
      </c>
      <c r="C197" s="79">
        <v>125</v>
      </c>
      <c r="D197" s="80" t="s">
        <v>388</v>
      </c>
    </row>
    <row r="198" spans="2:4" ht="12.75" customHeight="1" x14ac:dyDescent="0.2">
      <c r="B198" s="78" t="s">
        <v>389</v>
      </c>
      <c r="C198" s="79">
        <v>106</v>
      </c>
      <c r="D198" s="80" t="s">
        <v>389</v>
      </c>
    </row>
    <row r="199" spans="2:4" ht="12.75" customHeight="1" x14ac:dyDescent="0.2">
      <c r="B199" s="78" t="s">
        <v>390</v>
      </c>
      <c r="C199" s="79">
        <v>95</v>
      </c>
      <c r="D199" s="80" t="s">
        <v>390</v>
      </c>
    </row>
    <row r="200" spans="2:4" ht="12.75" customHeight="1" x14ac:dyDescent="0.2">
      <c r="B200" s="78" t="s">
        <v>391</v>
      </c>
      <c r="C200" s="79">
        <v>114</v>
      </c>
      <c r="D200" s="80" t="s">
        <v>391</v>
      </c>
    </row>
    <row r="201" spans="2:4" ht="12.75" customHeight="1" x14ac:dyDescent="0.2">
      <c r="B201" s="78" t="s">
        <v>392</v>
      </c>
      <c r="C201" s="79">
        <v>906</v>
      </c>
      <c r="D201" s="80" t="s">
        <v>392</v>
      </c>
    </row>
    <row r="202" spans="2:4" ht="12.75" customHeight="1" x14ac:dyDescent="0.2">
      <c r="B202" s="78" t="s">
        <v>393</v>
      </c>
      <c r="C202" s="79">
        <v>124</v>
      </c>
      <c r="D202" s="80" t="s">
        <v>394</v>
      </c>
    </row>
    <row r="203" spans="2:4" ht="12.75" customHeight="1" x14ac:dyDescent="0.2">
      <c r="B203" s="78" t="s">
        <v>395</v>
      </c>
      <c r="C203" s="79">
        <v>175</v>
      </c>
      <c r="D203" s="80" t="s">
        <v>395</v>
      </c>
    </row>
    <row r="204" spans="2:4" ht="12.75" customHeight="1" x14ac:dyDescent="0.2">
      <c r="B204" s="78" t="s">
        <v>396</v>
      </c>
      <c r="C204" s="79">
        <v>206</v>
      </c>
      <c r="D204" s="80" t="s">
        <v>397</v>
      </c>
    </row>
    <row r="205" spans="2:4" ht="12.75" customHeight="1" x14ac:dyDescent="0.2">
      <c r="B205" s="78" t="s">
        <v>398</v>
      </c>
      <c r="C205" s="79">
        <v>128</v>
      </c>
      <c r="D205" s="80" t="s">
        <v>399</v>
      </c>
    </row>
    <row r="206" spans="2:4" ht="12.75" customHeight="1" x14ac:dyDescent="0.2">
      <c r="B206" s="78" t="s">
        <v>400</v>
      </c>
      <c r="C206" s="79">
        <v>77</v>
      </c>
      <c r="D206" s="80" t="s">
        <v>107</v>
      </c>
    </row>
    <row r="207" spans="2:4" ht="12.75" customHeight="1" x14ac:dyDescent="0.2">
      <c r="B207" s="78" t="s">
        <v>401</v>
      </c>
      <c r="C207" s="79">
        <v>207</v>
      </c>
      <c r="D207" s="80" t="s">
        <v>402</v>
      </c>
    </row>
    <row r="208" spans="2:4" ht="12.75" customHeight="1" x14ac:dyDescent="0.2">
      <c r="B208" s="78" t="s">
        <v>403</v>
      </c>
      <c r="C208" s="79">
        <v>108</v>
      </c>
      <c r="D208" s="80" t="s">
        <v>403</v>
      </c>
    </row>
    <row r="209" spans="2:4" ht="12.75" customHeight="1" x14ac:dyDescent="0.2">
      <c r="B209" s="78" t="s">
        <v>404</v>
      </c>
      <c r="C209" s="79">
        <v>231</v>
      </c>
      <c r="D209" s="80" t="s">
        <v>405</v>
      </c>
    </row>
    <row r="210" spans="2:4" ht="12.75" customHeight="1" x14ac:dyDescent="0.2">
      <c r="B210" s="78" t="s">
        <v>406</v>
      </c>
      <c r="C210" s="79">
        <v>291</v>
      </c>
      <c r="D210" s="80" t="s">
        <v>407</v>
      </c>
    </row>
    <row r="211" spans="2:4" ht="12.75" customHeight="1" x14ac:dyDescent="0.2">
      <c r="B211" s="78" t="s">
        <v>408</v>
      </c>
      <c r="C211" s="79">
        <v>123</v>
      </c>
      <c r="D211" s="80" t="s">
        <v>408</v>
      </c>
    </row>
    <row r="212" spans="2:4" ht="12.75" customHeight="1" x14ac:dyDescent="0.2">
      <c r="B212" s="78" t="s">
        <v>409</v>
      </c>
      <c r="C212" s="79">
        <v>225</v>
      </c>
      <c r="D212" s="80" t="s">
        <v>409</v>
      </c>
    </row>
    <row r="213" spans="2:4" ht="12.75" customHeight="1" x14ac:dyDescent="0.2">
      <c r="B213" s="78" t="s">
        <v>410</v>
      </c>
      <c r="C213" s="79">
        <v>340</v>
      </c>
      <c r="D213" s="80" t="s">
        <v>411</v>
      </c>
    </row>
    <row r="214" spans="2:4" ht="12.75" customHeight="1" x14ac:dyDescent="0.2">
      <c r="B214" s="78" t="s">
        <v>412</v>
      </c>
      <c r="C214" s="79">
        <v>159</v>
      </c>
      <c r="D214" s="80" t="s">
        <v>413</v>
      </c>
    </row>
    <row r="215" spans="2:4" ht="12.75" customHeight="1" x14ac:dyDescent="0.2">
      <c r="B215" s="78" t="s">
        <v>414</v>
      </c>
      <c r="C215" s="79">
        <v>169</v>
      </c>
      <c r="D215" s="80" t="s">
        <v>415</v>
      </c>
    </row>
    <row r="216" spans="2:4" ht="12.75" customHeight="1" x14ac:dyDescent="0.2">
      <c r="B216" s="78" t="s">
        <v>416</v>
      </c>
      <c r="C216" s="79">
        <v>12</v>
      </c>
      <c r="D216" s="80" t="s">
        <v>417</v>
      </c>
    </row>
    <row r="217" spans="2:4" ht="12.75" customHeight="1" x14ac:dyDescent="0.2">
      <c r="B217" s="78" t="s">
        <v>418</v>
      </c>
      <c r="C217" s="79">
        <v>303</v>
      </c>
      <c r="D217" s="80" t="s">
        <v>419</v>
      </c>
    </row>
    <row r="218" spans="2:4" ht="12.75" customHeight="1" x14ac:dyDescent="0.2">
      <c r="B218" s="78" t="s">
        <v>420</v>
      </c>
      <c r="C218" s="79">
        <v>220</v>
      </c>
      <c r="D218" s="80" t="s">
        <v>421</v>
      </c>
    </row>
    <row r="219" spans="2:4" ht="12.75" customHeight="1" x14ac:dyDescent="0.2">
      <c r="B219" s="78" t="s">
        <v>422</v>
      </c>
      <c r="C219" s="79">
        <v>316</v>
      </c>
      <c r="D219" s="80" t="s">
        <v>107</v>
      </c>
    </row>
    <row r="220" spans="2:4" ht="12.75" customHeight="1" x14ac:dyDescent="0.2">
      <c r="B220" s="78" t="s">
        <v>423</v>
      </c>
      <c r="C220" s="79">
        <v>219</v>
      </c>
      <c r="D220" s="80" t="s">
        <v>421</v>
      </c>
    </row>
    <row r="221" spans="2:4" ht="12.75" customHeight="1" x14ac:dyDescent="0.2">
      <c r="B221" s="78" t="s">
        <v>424</v>
      </c>
      <c r="C221" s="79">
        <v>21</v>
      </c>
      <c r="D221" s="80" t="s">
        <v>424</v>
      </c>
    </row>
    <row r="222" spans="2:4" ht="12.75" customHeight="1" x14ac:dyDescent="0.2">
      <c r="B222" s="78" t="s">
        <v>425</v>
      </c>
      <c r="C222" s="79">
        <v>111</v>
      </c>
      <c r="D222" s="80" t="s">
        <v>425</v>
      </c>
    </row>
    <row r="223" spans="2:4" ht="12.75" customHeight="1" x14ac:dyDescent="0.2">
      <c r="B223" s="78" t="s">
        <v>426</v>
      </c>
      <c r="C223" s="79">
        <v>323</v>
      </c>
      <c r="D223" s="80" t="s">
        <v>427</v>
      </c>
    </row>
    <row r="224" spans="2:4" ht="12.75" customHeight="1" x14ac:dyDescent="0.2">
      <c r="B224" s="78" t="s">
        <v>428</v>
      </c>
      <c r="C224" s="79">
        <v>324</v>
      </c>
      <c r="D224" s="80" t="s">
        <v>429</v>
      </c>
    </row>
    <row r="225" spans="2:4" ht="12.75" customHeight="1" x14ac:dyDescent="0.2">
      <c r="B225" s="78" t="s">
        <v>430</v>
      </c>
      <c r="C225" s="79">
        <v>322</v>
      </c>
      <c r="D225" s="80" t="s">
        <v>427</v>
      </c>
    </row>
    <row r="226" spans="2:4" ht="12.75" customHeight="1" x14ac:dyDescent="0.2">
      <c r="B226" s="78" t="s">
        <v>431</v>
      </c>
      <c r="C226" s="79">
        <v>33</v>
      </c>
      <c r="D226" s="80" t="s">
        <v>431</v>
      </c>
    </row>
    <row r="227" spans="2:4" ht="12.75" customHeight="1" x14ac:dyDescent="0.2">
      <c r="B227" s="78" t="s">
        <v>432</v>
      </c>
      <c r="C227" s="79">
        <v>22</v>
      </c>
      <c r="D227" s="80" t="s">
        <v>432</v>
      </c>
    </row>
    <row r="228" spans="2:4" ht="12.75" customHeight="1" x14ac:dyDescent="0.2">
      <c r="B228" s="78" t="s">
        <v>433</v>
      </c>
      <c r="C228" s="79">
        <v>58</v>
      </c>
      <c r="D228" s="80" t="s">
        <v>434</v>
      </c>
    </row>
    <row r="229" spans="2:4" ht="12.75" customHeight="1" x14ac:dyDescent="0.2">
      <c r="B229" s="78" t="s">
        <v>435</v>
      </c>
      <c r="C229" s="79">
        <v>118</v>
      </c>
      <c r="D229" s="80" t="s">
        <v>436</v>
      </c>
    </row>
    <row r="230" spans="2:4" ht="12.75" customHeight="1" x14ac:dyDescent="0.2">
      <c r="B230" s="78" t="s">
        <v>437</v>
      </c>
      <c r="C230" s="79">
        <v>282</v>
      </c>
      <c r="D230" s="80" t="s">
        <v>437</v>
      </c>
    </row>
    <row r="231" spans="2:4" ht="12.75" customHeight="1" x14ac:dyDescent="0.2">
      <c r="B231" s="78" t="s">
        <v>438</v>
      </c>
      <c r="C231" s="79">
        <v>158</v>
      </c>
      <c r="D231" s="80" t="s">
        <v>438</v>
      </c>
    </row>
    <row r="232" spans="2:4" ht="12.75" customHeight="1" x14ac:dyDescent="0.2">
      <c r="B232" s="78" t="s">
        <v>439</v>
      </c>
      <c r="C232" s="79">
        <v>107</v>
      </c>
      <c r="D232" s="80" t="s">
        <v>439</v>
      </c>
    </row>
    <row r="233" spans="2:4" ht="12.75" customHeight="1" x14ac:dyDescent="0.2">
      <c r="B233" s="78" t="s">
        <v>440</v>
      </c>
      <c r="C233" s="79">
        <v>81</v>
      </c>
      <c r="D233" s="80" t="s">
        <v>440</v>
      </c>
    </row>
    <row r="234" spans="2:4" ht="12.75" customHeight="1" x14ac:dyDescent="0.2">
      <c r="B234" s="78" t="s">
        <v>441</v>
      </c>
      <c r="C234" s="79">
        <v>32</v>
      </c>
      <c r="D234" s="80" t="s">
        <v>441</v>
      </c>
    </row>
    <row r="235" spans="2:4" ht="12.75" customHeight="1" x14ac:dyDescent="0.2">
      <c r="B235" s="78" t="s">
        <v>442</v>
      </c>
      <c r="C235" s="79">
        <v>80</v>
      </c>
      <c r="D235" s="80" t="s">
        <v>442</v>
      </c>
    </row>
    <row r="236" spans="2:4" ht="12.75" customHeight="1" x14ac:dyDescent="0.2">
      <c r="B236" s="78" t="s">
        <v>443</v>
      </c>
      <c r="C236" s="79">
        <v>66</v>
      </c>
      <c r="D236" s="80" t="s">
        <v>443</v>
      </c>
    </row>
    <row r="237" spans="2:4" ht="12.75" customHeight="1" x14ac:dyDescent="0.2">
      <c r="B237" s="78" t="s">
        <v>444</v>
      </c>
      <c r="C237" s="79">
        <v>17</v>
      </c>
      <c r="D237" s="80" t="s">
        <v>444</v>
      </c>
    </row>
    <row r="238" spans="2:4" ht="12.75" customHeight="1" x14ac:dyDescent="0.2">
      <c r="B238" s="78" t="s">
        <v>445</v>
      </c>
      <c r="C238" s="79">
        <v>295</v>
      </c>
      <c r="D238" s="80" t="s">
        <v>445</v>
      </c>
    </row>
    <row r="239" spans="2:4" ht="12.75" customHeight="1" x14ac:dyDescent="0.2">
      <c r="B239" s="78" t="s">
        <v>446</v>
      </c>
      <c r="C239" s="79">
        <v>261</v>
      </c>
      <c r="D239" s="80" t="s">
        <v>446</v>
      </c>
    </row>
    <row r="240" spans="2:4" ht="12.75" customHeight="1" x14ac:dyDescent="0.2">
      <c r="B240" s="78" t="s">
        <v>447</v>
      </c>
      <c r="C240" s="79">
        <v>190</v>
      </c>
      <c r="D240" s="80" t="s">
        <v>447</v>
      </c>
    </row>
    <row r="241" spans="2:4" ht="12.75" customHeight="1" x14ac:dyDescent="0.2">
      <c r="B241" s="78" t="s">
        <v>448</v>
      </c>
      <c r="C241" s="79">
        <v>270</v>
      </c>
      <c r="D241" s="80" t="s">
        <v>449</v>
      </c>
    </row>
    <row r="242" spans="2:4" ht="12.75" customHeight="1" x14ac:dyDescent="0.2">
      <c r="B242" s="78" t="s">
        <v>450</v>
      </c>
      <c r="C242" s="79">
        <v>334</v>
      </c>
      <c r="D242" s="80" t="s">
        <v>451</v>
      </c>
    </row>
    <row r="243" spans="2:4" ht="12.75" customHeight="1" x14ac:dyDescent="0.2">
      <c r="B243" s="78" t="s">
        <v>452</v>
      </c>
      <c r="C243" s="79">
        <v>317</v>
      </c>
      <c r="D243" s="80" t="s">
        <v>452</v>
      </c>
    </row>
    <row r="244" spans="2:4" ht="12.75" customHeight="1" x14ac:dyDescent="0.2">
      <c r="B244" s="78" t="s">
        <v>453</v>
      </c>
      <c r="C244" s="79">
        <v>293</v>
      </c>
      <c r="D244" s="80" t="s">
        <v>454</v>
      </c>
    </row>
    <row r="245" spans="2:4" ht="12.75" customHeight="1" x14ac:dyDescent="0.2">
      <c r="B245" s="78" t="s">
        <v>455</v>
      </c>
      <c r="C245" s="79">
        <v>318</v>
      </c>
      <c r="D245" s="80" t="s">
        <v>455</v>
      </c>
    </row>
    <row r="246" spans="2:4" ht="12.75" customHeight="1" x14ac:dyDescent="0.2">
      <c r="B246" s="78" t="s">
        <v>456</v>
      </c>
      <c r="C246" s="79">
        <v>53</v>
      </c>
      <c r="D246" s="80" t="s">
        <v>456</v>
      </c>
    </row>
    <row r="247" spans="2:4" ht="12.75" customHeight="1" x14ac:dyDescent="0.2">
      <c r="B247" s="78" t="s">
        <v>457</v>
      </c>
      <c r="C247" s="79">
        <v>192</v>
      </c>
      <c r="D247" s="80" t="s">
        <v>458</v>
      </c>
    </row>
    <row r="248" spans="2:4" ht="12.75" customHeight="1" x14ac:dyDescent="0.2">
      <c r="B248" s="78" t="s">
        <v>459</v>
      </c>
      <c r="C248" s="79">
        <v>54</v>
      </c>
      <c r="D248" s="80" t="s">
        <v>459</v>
      </c>
    </row>
    <row r="249" spans="2:4" ht="12.75" customHeight="1" x14ac:dyDescent="0.2">
      <c r="B249" s="78" t="s">
        <v>460</v>
      </c>
      <c r="C249" s="79">
        <v>306</v>
      </c>
      <c r="D249" s="80" t="s">
        <v>461</v>
      </c>
    </row>
    <row r="250" spans="2:4" ht="12.75" customHeight="1" x14ac:dyDescent="0.2">
      <c r="B250" s="78" t="s">
        <v>462</v>
      </c>
      <c r="C250" s="79">
        <v>305</v>
      </c>
      <c r="D250" s="80" t="s">
        <v>463</v>
      </c>
    </row>
    <row r="251" spans="2:4" ht="12.75" customHeight="1" x14ac:dyDescent="0.2">
      <c r="B251" s="78" t="s">
        <v>464</v>
      </c>
      <c r="C251" s="79">
        <v>304</v>
      </c>
      <c r="D251" s="80" t="s">
        <v>465</v>
      </c>
    </row>
    <row r="252" spans="2:4" ht="12.75" customHeight="1" x14ac:dyDescent="0.2">
      <c r="B252" s="78" t="s">
        <v>466</v>
      </c>
      <c r="C252" s="79">
        <v>70</v>
      </c>
      <c r="D252" s="80" t="s">
        <v>466</v>
      </c>
    </row>
    <row r="253" spans="2:4" ht="12.75" customHeight="1" x14ac:dyDescent="0.2">
      <c r="B253" s="78" t="s">
        <v>467</v>
      </c>
      <c r="C253" s="79">
        <v>226</v>
      </c>
      <c r="D253" s="80" t="s">
        <v>468</v>
      </c>
    </row>
    <row r="254" spans="2:4" ht="12.75" customHeight="1" x14ac:dyDescent="0.2">
      <c r="B254" s="78" t="s">
        <v>469</v>
      </c>
      <c r="C254" s="79">
        <v>135</v>
      </c>
      <c r="D254" s="80" t="s">
        <v>470</v>
      </c>
    </row>
    <row r="255" spans="2:4" ht="12.75" customHeight="1" x14ac:dyDescent="0.2">
      <c r="B255" s="78" t="s">
        <v>471</v>
      </c>
      <c r="C255" s="79">
        <v>228</v>
      </c>
      <c r="D255" s="80" t="s">
        <v>472</v>
      </c>
    </row>
    <row r="256" spans="2:4" ht="12.75" customHeight="1" x14ac:dyDescent="0.2">
      <c r="B256" s="78" t="s">
        <v>473</v>
      </c>
      <c r="C256" s="79">
        <v>164</v>
      </c>
      <c r="D256" s="80" t="s">
        <v>474</v>
      </c>
    </row>
    <row r="257" spans="2:4" ht="12.75" customHeight="1" x14ac:dyDescent="0.2">
      <c r="B257" s="78" t="s">
        <v>475</v>
      </c>
      <c r="C257" s="79">
        <v>285</v>
      </c>
      <c r="D257" s="80" t="s">
        <v>476</v>
      </c>
    </row>
    <row r="258" spans="2:4" ht="12.75" customHeight="1" x14ac:dyDescent="0.2">
      <c r="B258" s="78" t="s">
        <v>477</v>
      </c>
      <c r="C258" s="79">
        <v>240</v>
      </c>
      <c r="D258" s="80" t="s">
        <v>478</v>
      </c>
    </row>
    <row r="259" spans="2:4" ht="12.75" customHeight="1" x14ac:dyDescent="0.2">
      <c r="B259" s="78" t="s">
        <v>479</v>
      </c>
      <c r="C259" s="79">
        <v>160</v>
      </c>
      <c r="D259" s="80" t="s">
        <v>480</v>
      </c>
    </row>
    <row r="260" spans="2:4" ht="12.75" customHeight="1" x14ac:dyDescent="0.2">
      <c r="B260" s="78" t="s">
        <v>481</v>
      </c>
      <c r="C260" s="79">
        <v>333</v>
      </c>
      <c r="D260" s="80" t="s">
        <v>482</v>
      </c>
    </row>
    <row r="261" spans="2:4" ht="12.75" customHeight="1" x14ac:dyDescent="0.2">
      <c r="B261" s="78" t="s">
        <v>483</v>
      </c>
      <c r="C261" s="79">
        <v>227</v>
      </c>
      <c r="D261" s="80" t="s">
        <v>483</v>
      </c>
    </row>
    <row r="262" spans="2:4" ht="12.75" customHeight="1" x14ac:dyDescent="0.2">
      <c r="B262" s="78" t="s">
        <v>484</v>
      </c>
      <c r="C262" s="79">
        <v>243</v>
      </c>
      <c r="D262" s="80" t="s">
        <v>485</v>
      </c>
    </row>
    <row r="263" spans="2:4" ht="12.75" customHeight="1" x14ac:dyDescent="0.2">
      <c r="B263" s="78" t="s">
        <v>486</v>
      </c>
      <c r="C263" s="79">
        <v>71</v>
      </c>
      <c r="D263" s="80" t="s">
        <v>486</v>
      </c>
    </row>
    <row r="264" spans="2:4" ht="12.75" customHeight="1" x14ac:dyDescent="0.2">
      <c r="B264" s="78" t="s">
        <v>487</v>
      </c>
      <c r="C264" s="79">
        <v>264</v>
      </c>
      <c r="D264" s="80" t="s">
        <v>487</v>
      </c>
    </row>
    <row r="265" spans="2:4" ht="12.75" customHeight="1" x14ac:dyDescent="0.2">
      <c r="B265" s="78" t="s">
        <v>488</v>
      </c>
      <c r="C265" s="79">
        <v>96</v>
      </c>
      <c r="D265" s="80" t="s">
        <v>489</v>
      </c>
    </row>
    <row r="266" spans="2:4" ht="12.75" customHeight="1" x14ac:dyDescent="0.2">
      <c r="B266" s="78" t="s">
        <v>490</v>
      </c>
      <c r="C266" s="79">
        <v>92</v>
      </c>
      <c r="D266" s="80" t="s">
        <v>491</v>
      </c>
    </row>
    <row r="267" spans="2:4" ht="12.75" customHeight="1" x14ac:dyDescent="0.2">
      <c r="B267" s="78" t="s">
        <v>492</v>
      </c>
      <c r="C267" s="79">
        <v>91</v>
      </c>
      <c r="D267" s="80" t="s">
        <v>493</v>
      </c>
    </row>
    <row r="268" spans="2:4" ht="12.75" customHeight="1" x14ac:dyDescent="0.2">
      <c r="B268" s="78" t="s">
        <v>494</v>
      </c>
      <c r="C268" s="79">
        <v>197</v>
      </c>
      <c r="D268" s="80" t="s">
        <v>495</v>
      </c>
    </row>
    <row r="269" spans="2:4" ht="12.75" customHeight="1" x14ac:dyDescent="0.2">
      <c r="B269" s="78" t="s">
        <v>496</v>
      </c>
      <c r="C269" s="79">
        <v>238</v>
      </c>
      <c r="D269" s="80" t="s">
        <v>496</v>
      </c>
    </row>
    <row r="270" spans="2:4" ht="12.75" customHeight="1" x14ac:dyDescent="0.2">
      <c r="B270" s="78" t="s">
        <v>497</v>
      </c>
      <c r="C270" s="79">
        <v>272</v>
      </c>
      <c r="D270" s="80" t="s">
        <v>497</v>
      </c>
    </row>
    <row r="271" spans="2:4" ht="12.75" customHeight="1" x14ac:dyDescent="0.2">
      <c r="B271" s="78" t="s">
        <v>498</v>
      </c>
      <c r="C271" s="79">
        <v>72</v>
      </c>
      <c r="D271" s="80" t="s">
        <v>498</v>
      </c>
    </row>
    <row r="272" spans="2:4" ht="12.75" customHeight="1" x14ac:dyDescent="0.2">
      <c r="B272" s="78" t="s">
        <v>499</v>
      </c>
      <c r="C272" s="79">
        <v>67</v>
      </c>
      <c r="D272" s="80" t="s">
        <v>499</v>
      </c>
    </row>
    <row r="273" spans="2:4" ht="12.75" customHeight="1" x14ac:dyDescent="0.2">
      <c r="B273" s="78" t="s">
        <v>500</v>
      </c>
      <c r="C273" s="79">
        <v>31</v>
      </c>
      <c r="D273" s="80" t="s">
        <v>500</v>
      </c>
    </row>
    <row r="274" spans="2:4" ht="12.75" customHeight="1" x14ac:dyDescent="0.2">
      <c r="B274" s="78" t="s">
        <v>501</v>
      </c>
      <c r="C274" s="79">
        <v>82</v>
      </c>
      <c r="D274" s="80" t="s">
        <v>501</v>
      </c>
    </row>
    <row r="275" spans="2:4" ht="12.75" customHeight="1" x14ac:dyDescent="0.2">
      <c r="B275" s="78" t="s">
        <v>502</v>
      </c>
      <c r="C275" s="79">
        <v>60</v>
      </c>
      <c r="D275" s="80" t="s">
        <v>503</v>
      </c>
    </row>
    <row r="276" spans="2:4" ht="12.75" customHeight="1" x14ac:dyDescent="0.2">
      <c r="B276" s="78" t="s">
        <v>504</v>
      </c>
      <c r="C276" s="79">
        <v>314</v>
      </c>
      <c r="D276" s="80" t="s">
        <v>505</v>
      </c>
    </row>
    <row r="277" spans="2:4" ht="12.75" customHeight="1" x14ac:dyDescent="0.2">
      <c r="B277" s="78" t="s">
        <v>506</v>
      </c>
      <c r="C277" s="79">
        <v>233</v>
      </c>
      <c r="D277" s="80" t="s">
        <v>506</v>
      </c>
    </row>
    <row r="278" spans="2:4" ht="12.75" customHeight="1" x14ac:dyDescent="0.2">
      <c r="B278" s="78" t="s">
        <v>507</v>
      </c>
      <c r="C278" s="79">
        <v>352</v>
      </c>
      <c r="D278" s="80" t="s">
        <v>508</v>
      </c>
    </row>
    <row r="279" spans="2:4" ht="12.75" customHeight="1" x14ac:dyDescent="0.2">
      <c r="B279" s="78" t="s">
        <v>509</v>
      </c>
      <c r="C279" s="79">
        <v>102</v>
      </c>
      <c r="D279" s="80" t="s">
        <v>510</v>
      </c>
    </row>
    <row r="280" spans="2:4" ht="12.75" customHeight="1" x14ac:dyDescent="0.2">
      <c r="B280" s="78" t="s">
        <v>511</v>
      </c>
      <c r="C280" s="79">
        <v>200</v>
      </c>
      <c r="D280" s="80" t="s">
        <v>512</v>
      </c>
    </row>
    <row r="281" spans="2:4" ht="12.75" customHeight="1" x14ac:dyDescent="0.2">
      <c r="B281" s="78" t="s">
        <v>513</v>
      </c>
      <c r="C281" s="79">
        <v>184</v>
      </c>
      <c r="D281" s="80" t="s">
        <v>514</v>
      </c>
    </row>
    <row r="282" spans="2:4" ht="12.75" customHeight="1" x14ac:dyDescent="0.2">
      <c r="B282" s="78" t="s">
        <v>515</v>
      </c>
      <c r="C282" s="79">
        <v>64</v>
      </c>
      <c r="D282" s="80" t="s">
        <v>516</v>
      </c>
    </row>
    <row r="283" spans="2:4" ht="12.75" customHeight="1" x14ac:dyDescent="0.2">
      <c r="B283" s="78" t="s">
        <v>517</v>
      </c>
      <c r="C283" s="79">
        <v>185</v>
      </c>
      <c r="D283" s="80" t="s">
        <v>518</v>
      </c>
    </row>
    <row r="284" spans="2:4" ht="12.75" customHeight="1" x14ac:dyDescent="0.2">
      <c r="B284" s="78" t="s">
        <v>519</v>
      </c>
      <c r="C284" s="79">
        <v>89</v>
      </c>
      <c r="D284" s="80" t="s">
        <v>520</v>
      </c>
    </row>
    <row r="285" spans="2:4" ht="12.75" customHeight="1" x14ac:dyDescent="0.2">
      <c r="B285" s="78" t="s">
        <v>521</v>
      </c>
      <c r="C285" s="79">
        <v>1</v>
      </c>
      <c r="D285" s="80" t="s">
        <v>522</v>
      </c>
    </row>
    <row r="286" spans="2:4" ht="12.75" customHeight="1" x14ac:dyDescent="0.2">
      <c r="B286" s="78" t="s">
        <v>523</v>
      </c>
      <c r="C286" s="79">
        <v>24</v>
      </c>
      <c r="D286" s="80" t="s">
        <v>523</v>
      </c>
    </row>
    <row r="287" spans="2:4" ht="12.75" customHeight="1" x14ac:dyDescent="0.2">
      <c r="B287" s="78" t="s">
        <v>524</v>
      </c>
      <c r="C287" s="79">
        <v>30</v>
      </c>
      <c r="D287" s="80" t="s">
        <v>524</v>
      </c>
    </row>
    <row r="288" spans="2:4" ht="12.75" customHeight="1" x14ac:dyDescent="0.2">
      <c r="B288" s="78" t="s">
        <v>525</v>
      </c>
      <c r="C288" s="79">
        <v>216</v>
      </c>
      <c r="D288" s="80" t="s">
        <v>525</v>
      </c>
    </row>
    <row r="289" spans="2:4" ht="12.75" customHeight="1" x14ac:dyDescent="0.2">
      <c r="B289" s="78" t="s">
        <v>526</v>
      </c>
      <c r="C289" s="79">
        <v>55</v>
      </c>
      <c r="D289" s="80" t="s">
        <v>526</v>
      </c>
    </row>
    <row r="290" spans="2:4" ht="12.75" customHeight="1" x14ac:dyDescent="0.2">
      <c r="B290" s="78" t="s">
        <v>527</v>
      </c>
      <c r="C290" s="79">
        <v>56</v>
      </c>
      <c r="D290" s="80" t="s">
        <v>527</v>
      </c>
    </row>
    <row r="291" spans="2:4" ht="12.75" customHeight="1" x14ac:dyDescent="0.2">
      <c r="B291" s="78" t="s">
        <v>528</v>
      </c>
      <c r="C291" s="79">
        <v>917</v>
      </c>
      <c r="D291" s="80" t="s">
        <v>529</v>
      </c>
    </row>
    <row r="292" spans="2:4" ht="12.75" customHeight="1" x14ac:dyDescent="0.2">
      <c r="B292" s="78" t="s">
        <v>530</v>
      </c>
      <c r="C292" s="79">
        <v>110</v>
      </c>
      <c r="D292" s="80" t="s">
        <v>531</v>
      </c>
    </row>
    <row r="293" spans="2:4" ht="12.75" customHeight="1" x14ac:dyDescent="0.2">
      <c r="B293" s="78" t="s">
        <v>532</v>
      </c>
      <c r="C293" s="79">
        <v>121</v>
      </c>
      <c r="D293" s="80" t="s">
        <v>533</v>
      </c>
    </row>
    <row r="294" spans="2:4" ht="12.75" customHeight="1" x14ac:dyDescent="0.2">
      <c r="B294" s="78" t="s">
        <v>534</v>
      </c>
      <c r="C294" s="79">
        <v>263</v>
      </c>
      <c r="D294" s="80" t="s">
        <v>535</v>
      </c>
    </row>
    <row r="295" spans="2:4" ht="12.75" customHeight="1" x14ac:dyDescent="0.2">
      <c r="B295" s="78" t="s">
        <v>536</v>
      </c>
      <c r="C295" s="79">
        <v>312</v>
      </c>
      <c r="D295" s="80" t="s">
        <v>537</v>
      </c>
    </row>
    <row r="296" spans="2:4" ht="12.75" customHeight="1" x14ac:dyDescent="0.2">
      <c r="B296" s="78" t="s">
        <v>538</v>
      </c>
      <c r="C296" s="79">
        <v>122</v>
      </c>
      <c r="D296" s="80" t="s">
        <v>539</v>
      </c>
    </row>
    <row r="297" spans="2:4" ht="12.75" customHeight="1" x14ac:dyDescent="0.2">
      <c r="B297" s="78" t="s">
        <v>540</v>
      </c>
      <c r="C297" s="79">
        <v>147</v>
      </c>
      <c r="D297" s="80" t="s">
        <v>540</v>
      </c>
    </row>
    <row r="298" spans="2:4" ht="12.75" customHeight="1" x14ac:dyDescent="0.2">
      <c r="B298" s="78" t="s">
        <v>541</v>
      </c>
      <c r="C298" s="79">
        <v>61</v>
      </c>
      <c r="D298" s="80" t="s">
        <v>542</v>
      </c>
    </row>
    <row r="299" spans="2:4" ht="12.75" customHeight="1" x14ac:dyDescent="0.2">
      <c r="B299" s="78" t="s">
        <v>543</v>
      </c>
      <c r="C299" s="79">
        <v>269</v>
      </c>
      <c r="D299" s="80" t="s">
        <v>543</v>
      </c>
    </row>
    <row r="300" spans="2:4" ht="12.75" customHeight="1" x14ac:dyDescent="0.2">
      <c r="B300" s="78" t="s">
        <v>544</v>
      </c>
      <c r="C300" s="79">
        <v>212</v>
      </c>
      <c r="D300" s="80" t="s">
        <v>545</v>
      </c>
    </row>
    <row r="301" spans="2:4" ht="12.75" customHeight="1" x14ac:dyDescent="0.2">
      <c r="B301" s="78" t="s">
        <v>546</v>
      </c>
      <c r="C301" s="79">
        <v>313</v>
      </c>
      <c r="D301" s="80" t="s">
        <v>547</v>
      </c>
    </row>
    <row r="302" spans="2:4" ht="12.75" customHeight="1" x14ac:dyDescent="0.2">
      <c r="B302" s="78" t="s">
        <v>548</v>
      </c>
      <c r="C302" s="79">
        <v>83</v>
      </c>
      <c r="D302" s="80" t="s">
        <v>548</v>
      </c>
    </row>
    <row r="303" spans="2:4" ht="12.75" customHeight="1" x14ac:dyDescent="0.2">
      <c r="B303" s="78" t="s">
        <v>549</v>
      </c>
      <c r="C303" s="79">
        <v>182</v>
      </c>
      <c r="D303" s="80" t="s">
        <v>549</v>
      </c>
    </row>
    <row r="304" spans="2:4" ht="12.75" customHeight="1" x14ac:dyDescent="0.2">
      <c r="B304" s="78" t="s">
        <v>550</v>
      </c>
      <c r="C304" s="79">
        <v>181</v>
      </c>
      <c r="D304" s="80" t="s">
        <v>551</v>
      </c>
    </row>
    <row r="305" spans="2:4" ht="12.75" customHeight="1" x14ac:dyDescent="0.2">
      <c r="B305" s="78" t="s">
        <v>552</v>
      </c>
      <c r="C305" s="79">
        <v>183</v>
      </c>
      <c r="D305" s="80" t="s">
        <v>553</v>
      </c>
    </row>
    <row r="306" spans="2:4" ht="12.75" customHeight="1" x14ac:dyDescent="0.2">
      <c r="B306" s="78" t="s">
        <v>554</v>
      </c>
      <c r="C306" s="79">
        <v>74</v>
      </c>
      <c r="D306" s="80" t="s">
        <v>554</v>
      </c>
    </row>
    <row r="307" spans="2:4" ht="12.75" customHeight="1" x14ac:dyDescent="0.2">
      <c r="B307" s="78" t="s">
        <v>555</v>
      </c>
      <c r="C307" s="79">
        <v>2</v>
      </c>
      <c r="D307" s="80" t="s">
        <v>556</v>
      </c>
    </row>
    <row r="308" spans="2:4" ht="12.75" customHeight="1" x14ac:dyDescent="0.2">
      <c r="B308" s="78" t="s">
        <v>557</v>
      </c>
      <c r="C308" s="79">
        <v>6</v>
      </c>
      <c r="D308" s="80" t="s">
        <v>558</v>
      </c>
    </row>
    <row r="309" spans="2:4" ht="12.75" customHeight="1" x14ac:dyDescent="0.2">
      <c r="B309" s="78" t="s">
        <v>559</v>
      </c>
      <c r="C309" s="79">
        <v>120</v>
      </c>
      <c r="D309" s="80" t="s">
        <v>560</v>
      </c>
    </row>
    <row r="310" spans="2:4" ht="12.75" customHeight="1" x14ac:dyDescent="0.2">
      <c r="B310" s="78" t="s">
        <v>561</v>
      </c>
      <c r="C310" s="79">
        <v>330</v>
      </c>
      <c r="D310" s="80" t="s">
        <v>562</v>
      </c>
    </row>
    <row r="311" spans="2:4" ht="12.75" customHeight="1" x14ac:dyDescent="0.2">
      <c r="B311" s="78" t="s">
        <v>563</v>
      </c>
      <c r="C311" s="79">
        <v>309</v>
      </c>
      <c r="D311" s="80" t="s">
        <v>563</v>
      </c>
    </row>
    <row r="312" spans="2:4" ht="12.75" customHeight="1" x14ac:dyDescent="0.2">
      <c r="B312" s="78" t="s">
        <v>564</v>
      </c>
      <c r="C312" s="79">
        <v>257</v>
      </c>
      <c r="D312" s="80" t="s">
        <v>564</v>
      </c>
    </row>
    <row r="313" spans="2:4" ht="12.75" customHeight="1" x14ac:dyDescent="0.2">
      <c r="B313" s="78" t="s">
        <v>565</v>
      </c>
      <c r="C313" s="79">
        <v>208</v>
      </c>
      <c r="D313" s="80" t="s">
        <v>565</v>
      </c>
    </row>
    <row r="314" spans="2:4" ht="12.75" customHeight="1" x14ac:dyDescent="0.2">
      <c r="B314" s="78" t="s">
        <v>566</v>
      </c>
      <c r="C314" s="79">
        <v>319</v>
      </c>
      <c r="D314" s="80" t="s">
        <v>566</v>
      </c>
    </row>
    <row r="315" spans="2:4" ht="12.75" customHeight="1" x14ac:dyDescent="0.2">
      <c r="B315" s="78" t="s">
        <v>567</v>
      </c>
      <c r="C315" s="79">
        <v>75</v>
      </c>
      <c r="D315" s="80" t="s">
        <v>567</v>
      </c>
    </row>
    <row r="316" spans="2:4" ht="12.75" customHeight="1" x14ac:dyDescent="0.2">
      <c r="B316" s="78" t="s">
        <v>568</v>
      </c>
      <c r="C316" s="79">
        <v>188</v>
      </c>
      <c r="D316" s="80" t="s">
        <v>568</v>
      </c>
    </row>
    <row r="317" spans="2:4" ht="12.75" customHeight="1" x14ac:dyDescent="0.2">
      <c r="B317" s="78" t="s">
        <v>569</v>
      </c>
      <c r="C317" s="79">
        <v>308</v>
      </c>
      <c r="D317" s="80" t="s">
        <v>570</v>
      </c>
    </row>
    <row r="318" spans="2:4" ht="12.75" customHeight="1" x14ac:dyDescent="0.2">
      <c r="B318" s="78" t="s">
        <v>571</v>
      </c>
      <c r="C318" s="79">
        <v>165</v>
      </c>
      <c r="D318" s="80" t="s">
        <v>572</v>
      </c>
    </row>
    <row r="319" spans="2:4" ht="12.75" customHeight="1" x14ac:dyDescent="0.2">
      <c r="B319" s="78" t="s">
        <v>573</v>
      </c>
      <c r="C319" s="79">
        <v>97</v>
      </c>
      <c r="D319" s="80" t="s">
        <v>107</v>
      </c>
    </row>
    <row r="320" spans="2:4" ht="12.75" customHeight="1" x14ac:dyDescent="0.2">
      <c r="B320" s="78" t="s">
        <v>574</v>
      </c>
      <c r="C320" s="79">
        <v>276</v>
      </c>
      <c r="D320" s="80" t="s">
        <v>575</v>
      </c>
    </row>
    <row r="321" spans="2:4" ht="12.75" customHeight="1" x14ac:dyDescent="0.2">
      <c r="B321" s="78" t="s">
        <v>576</v>
      </c>
      <c r="C321" s="79">
        <v>14</v>
      </c>
      <c r="D321" s="80" t="s">
        <v>577</v>
      </c>
    </row>
    <row r="322" spans="2:4" ht="12.75" customHeight="1" x14ac:dyDescent="0.2">
      <c r="B322" s="78" t="s">
        <v>578</v>
      </c>
      <c r="C322" s="79">
        <v>49</v>
      </c>
      <c r="D322" s="80" t="s">
        <v>579</v>
      </c>
    </row>
    <row r="323" spans="2:4" ht="12.75" customHeight="1" x14ac:dyDescent="0.2">
      <c r="B323" s="78" t="s">
        <v>580</v>
      </c>
      <c r="C323" s="79">
        <v>262</v>
      </c>
      <c r="D323" s="80" t="s">
        <v>581</v>
      </c>
    </row>
    <row r="324" spans="2:4" ht="12.75" customHeight="1" x14ac:dyDescent="0.2">
      <c r="B324" s="78" t="s">
        <v>582</v>
      </c>
      <c r="C324" s="79">
        <v>76</v>
      </c>
      <c r="D324" s="80" t="s">
        <v>582</v>
      </c>
    </row>
    <row r="325" spans="2:4" ht="12.75" customHeight="1" x14ac:dyDescent="0.2">
      <c r="B325" s="78" t="s">
        <v>583</v>
      </c>
      <c r="C325" s="79">
        <v>286</v>
      </c>
      <c r="D325" s="80" t="s">
        <v>584</v>
      </c>
    </row>
    <row r="326" spans="2:4" ht="12.75" customHeight="1" x14ac:dyDescent="0.2">
      <c r="B326" s="78" t="s">
        <v>585</v>
      </c>
      <c r="C326" s="79">
        <v>127</v>
      </c>
      <c r="D326" s="80" t="s">
        <v>585</v>
      </c>
    </row>
    <row r="327" spans="2:4" ht="12.75" customHeight="1" x14ac:dyDescent="0.2">
      <c r="B327" s="78" t="s">
        <v>586</v>
      </c>
      <c r="C327" s="79">
        <v>142</v>
      </c>
      <c r="D327" s="80" t="s">
        <v>587</v>
      </c>
    </row>
    <row r="328" spans="2:4" ht="12.75" customHeight="1" x14ac:dyDescent="0.2">
      <c r="B328" s="78" t="s">
        <v>588</v>
      </c>
      <c r="C328" s="79">
        <v>148</v>
      </c>
      <c r="D328" s="80" t="s">
        <v>589</v>
      </c>
    </row>
    <row r="329" spans="2:4" ht="12.75" customHeight="1" x14ac:dyDescent="0.2">
      <c r="B329" s="78" t="s">
        <v>590</v>
      </c>
      <c r="C329" s="79">
        <v>50</v>
      </c>
      <c r="D329" s="80" t="s">
        <v>591</v>
      </c>
    </row>
    <row r="330" spans="2:4" ht="12.75" customHeight="1" x14ac:dyDescent="0.2">
      <c r="B330" s="78" t="s">
        <v>592</v>
      </c>
      <c r="C330" s="79">
        <v>8</v>
      </c>
      <c r="D330" s="80" t="s">
        <v>593</v>
      </c>
    </row>
    <row r="331" spans="2:4" ht="12.75" customHeight="1" x14ac:dyDescent="0.2">
      <c r="B331" s="78" t="s">
        <v>594</v>
      </c>
      <c r="C331" s="79">
        <v>236</v>
      </c>
      <c r="D331" s="80" t="s">
        <v>595</v>
      </c>
    </row>
    <row r="332" spans="2:4" ht="12.75" customHeight="1" x14ac:dyDescent="0.2">
      <c r="B332" s="78" t="s">
        <v>596</v>
      </c>
      <c r="C332" s="79">
        <v>341</v>
      </c>
      <c r="D332" s="80" t="s">
        <v>597</v>
      </c>
    </row>
    <row r="333" spans="2:4" ht="12.75" customHeight="1" x14ac:dyDescent="0.2">
      <c r="B333" s="78" t="s">
        <v>598</v>
      </c>
      <c r="C333" s="79">
        <v>13</v>
      </c>
      <c r="D333" s="80" t="s">
        <v>599</v>
      </c>
    </row>
    <row r="334" spans="2:4" ht="12.75" customHeight="1" x14ac:dyDescent="0.2">
      <c r="B334" s="78" t="s">
        <v>600</v>
      </c>
      <c r="C334" s="79">
        <v>140</v>
      </c>
      <c r="D334" s="80" t="s">
        <v>601</v>
      </c>
    </row>
    <row r="335" spans="2:4" ht="12.75" customHeight="1" x14ac:dyDescent="0.2">
      <c r="B335" s="78" t="s">
        <v>602</v>
      </c>
      <c r="C335" s="79">
        <v>103</v>
      </c>
      <c r="D335" s="80" t="s">
        <v>603</v>
      </c>
    </row>
    <row r="336" spans="2:4" ht="12.75" customHeight="1" x14ac:dyDescent="0.2">
      <c r="B336" s="78" t="s">
        <v>604</v>
      </c>
      <c r="C336" s="79">
        <v>339</v>
      </c>
      <c r="D336" s="80" t="s">
        <v>605</v>
      </c>
    </row>
    <row r="337" spans="2:4" ht="12.75" customHeight="1" x14ac:dyDescent="0.2">
      <c r="B337" s="78" t="s">
        <v>606</v>
      </c>
      <c r="C337" s="79">
        <v>73</v>
      </c>
      <c r="D337" s="80" t="s">
        <v>607</v>
      </c>
    </row>
    <row r="338" spans="2:4" ht="12.75" customHeight="1" x14ac:dyDescent="0.2">
      <c r="B338" s="78" t="s">
        <v>608</v>
      </c>
      <c r="C338" s="79">
        <v>139</v>
      </c>
      <c r="D338" s="80" t="s">
        <v>609</v>
      </c>
    </row>
    <row r="339" spans="2:4" ht="12.75" customHeight="1" x14ac:dyDescent="0.2">
      <c r="B339" s="78" t="s">
        <v>610</v>
      </c>
      <c r="C339" s="79">
        <v>40</v>
      </c>
      <c r="D339" s="80" t="s">
        <v>611</v>
      </c>
    </row>
    <row r="340" spans="2:4" ht="12.75" customHeight="1" x14ac:dyDescent="0.2">
      <c r="B340" s="78" t="s">
        <v>612</v>
      </c>
      <c r="C340" s="79">
        <v>302</v>
      </c>
      <c r="D340" s="80" t="s">
        <v>613</v>
      </c>
    </row>
    <row r="341" spans="2:4" ht="12.75" customHeight="1" x14ac:dyDescent="0.2">
      <c r="B341" s="78" t="s">
        <v>614</v>
      </c>
      <c r="C341" s="79">
        <v>345</v>
      </c>
      <c r="D341" s="80" t="s">
        <v>615</v>
      </c>
    </row>
    <row r="342" spans="2:4" ht="12.75" customHeight="1" x14ac:dyDescent="0.2">
      <c r="B342" s="78" t="s">
        <v>616</v>
      </c>
      <c r="C342" s="79">
        <v>259</v>
      </c>
      <c r="D342" s="80" t="s">
        <v>617</v>
      </c>
    </row>
    <row r="343" spans="2:4" ht="12.75" customHeight="1" x14ac:dyDescent="0.2">
      <c r="B343" s="78" t="s">
        <v>618</v>
      </c>
      <c r="C343" s="79">
        <v>3</v>
      </c>
      <c r="D343" s="80" t="s">
        <v>619</v>
      </c>
    </row>
    <row r="344" spans="2:4" ht="12.75" customHeight="1" x14ac:dyDescent="0.2">
      <c r="B344" s="78" t="s">
        <v>620</v>
      </c>
      <c r="C344" s="79">
        <v>327</v>
      </c>
      <c r="D344" s="80" t="s">
        <v>621</v>
      </c>
    </row>
    <row r="345" spans="2:4" ht="12.75" customHeight="1" x14ac:dyDescent="0.2">
      <c r="B345" s="78" t="s">
        <v>622</v>
      </c>
      <c r="C345" s="79">
        <v>246</v>
      </c>
      <c r="D345" s="80" t="s">
        <v>623</v>
      </c>
    </row>
    <row r="346" spans="2:4" ht="12.75" customHeight="1" x14ac:dyDescent="0.2">
      <c r="B346" s="78" t="s">
        <v>624</v>
      </c>
      <c r="C346" s="79">
        <v>209</v>
      </c>
      <c r="D346" s="80" t="s">
        <v>625</v>
      </c>
    </row>
    <row r="347" spans="2:4" ht="12.75" customHeight="1" x14ac:dyDescent="0.2">
      <c r="B347" s="78" t="s">
        <v>626</v>
      </c>
      <c r="C347" s="79">
        <v>260</v>
      </c>
      <c r="D347" s="80" t="s">
        <v>626</v>
      </c>
    </row>
    <row r="348" spans="2:4" ht="12.75" customHeight="1" x14ac:dyDescent="0.2">
      <c r="B348" s="78" t="s">
        <v>627</v>
      </c>
      <c r="C348" s="79">
        <v>195</v>
      </c>
      <c r="D348" s="80" t="s">
        <v>628</v>
      </c>
    </row>
    <row r="349" spans="2:4" ht="12.75" customHeight="1" x14ac:dyDescent="0.2">
      <c r="B349" s="78" t="s">
        <v>629</v>
      </c>
      <c r="C349" s="79">
        <v>38</v>
      </c>
      <c r="D349" s="80" t="s">
        <v>629</v>
      </c>
    </row>
    <row r="350" spans="2:4" ht="12.75" customHeight="1" x14ac:dyDescent="0.2">
      <c r="B350" s="78" t="s">
        <v>630</v>
      </c>
      <c r="C350" s="79">
        <v>39</v>
      </c>
      <c r="D350" s="80" t="s">
        <v>630</v>
      </c>
    </row>
    <row r="351" spans="2:4" ht="12.75" customHeight="1" x14ac:dyDescent="0.2">
      <c r="B351" s="78" t="s">
        <v>631</v>
      </c>
      <c r="C351" s="79">
        <v>126</v>
      </c>
      <c r="D351" s="80" t="s">
        <v>631</v>
      </c>
    </row>
    <row r="352" spans="2:4" ht="12.75" customHeight="1" x14ac:dyDescent="0.2">
      <c r="B352" s="78" t="s">
        <v>632</v>
      </c>
      <c r="C352" s="79">
        <v>78</v>
      </c>
      <c r="D352" s="80" t="s">
        <v>632</v>
      </c>
    </row>
    <row r="353" spans="2:4" ht="12.75" customHeight="1" x14ac:dyDescent="0.2">
      <c r="B353" s="78" t="s">
        <v>633</v>
      </c>
      <c r="C353" s="79">
        <v>85</v>
      </c>
      <c r="D353" s="80" t="s">
        <v>633</v>
      </c>
    </row>
    <row r="354" spans="2:4" ht="12.75" customHeight="1" x14ac:dyDescent="0.2">
      <c r="B354" s="78" t="s">
        <v>634</v>
      </c>
      <c r="C354" s="79">
        <v>162</v>
      </c>
      <c r="D354" s="80" t="s">
        <v>634</v>
      </c>
    </row>
    <row r="355" spans="2:4" ht="12.75" customHeight="1" x14ac:dyDescent="0.2">
      <c r="B355" s="78" t="s">
        <v>635</v>
      </c>
      <c r="C355" s="79">
        <v>86</v>
      </c>
      <c r="D355" s="80" t="s">
        <v>635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32"/>
  <sheetViews>
    <sheetView topLeftCell="A19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concurrents'!$L$26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concurrents'!$D$26</f>
        <v>0</v>
      </c>
      <c r="C15" s="139"/>
      <c r="D15" s="139"/>
      <c r="E15" s="139"/>
      <c r="F15" s="140"/>
      <c r="G15" s="22" t="s">
        <v>7</v>
      </c>
      <c r="H15" s="31">
        <f>'Liste concurrents'!$G$26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concurrents'!$I$26</f>
        <v>0</v>
      </c>
      <c r="C16" s="139"/>
      <c r="D16" s="140"/>
      <c r="E16" s="23" t="s">
        <v>11</v>
      </c>
      <c r="F16" s="41">
        <f>'Liste concurrents'!$J$26</f>
        <v>0</v>
      </c>
      <c r="G16" s="22" t="s">
        <v>8</v>
      </c>
      <c r="H16" s="30">
        <f>'Liste concurrents'!$F$26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concurrents'!$C$26</f>
        <v>0</v>
      </c>
      <c r="C17" s="139"/>
      <c r="D17" s="139"/>
      <c r="E17" s="139"/>
      <c r="F17" s="140"/>
      <c r="G17" s="21" t="s">
        <v>9</v>
      </c>
      <c r="H17" s="33">
        <f>'Liste concurrents'!$E$26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concurrents'!$B$26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concurrents'!$P$26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2"/>
  <sheetViews>
    <sheetView topLeftCell="A13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concurrents'!$L$27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concurrents'!$D$27</f>
        <v>0</v>
      </c>
      <c r="C15" s="139"/>
      <c r="D15" s="139"/>
      <c r="E15" s="139"/>
      <c r="F15" s="140"/>
      <c r="G15" s="22" t="s">
        <v>7</v>
      </c>
      <c r="H15" s="31">
        <f>'Liste concurrents'!$G$27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concurrents'!$I$27</f>
        <v>0</v>
      </c>
      <c r="C16" s="139"/>
      <c r="D16" s="140"/>
      <c r="E16" s="23" t="s">
        <v>11</v>
      </c>
      <c r="F16" s="41">
        <f>'Liste concurrents'!$J$27</f>
        <v>0</v>
      </c>
      <c r="G16" s="22" t="s">
        <v>8</v>
      </c>
      <c r="H16" s="30">
        <f>'Liste concurrents'!$F$27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concurrents'!$C$27</f>
        <v>0</v>
      </c>
      <c r="C17" s="139"/>
      <c r="D17" s="139"/>
      <c r="E17" s="139"/>
      <c r="F17" s="140"/>
      <c r="G17" s="21" t="s">
        <v>9</v>
      </c>
      <c r="H17" s="33">
        <f>'Liste concurrents'!$E$27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concurrents'!$B$27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concurrents'!$P$27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32"/>
  <sheetViews>
    <sheetView topLeftCell="A19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concurrents'!$L$28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concurrents'!$D$28</f>
        <v>0</v>
      </c>
      <c r="C15" s="139"/>
      <c r="D15" s="139"/>
      <c r="E15" s="139"/>
      <c r="F15" s="140"/>
      <c r="G15" s="22" t="s">
        <v>7</v>
      </c>
      <c r="H15" s="31">
        <f>'Liste concurrents'!$G$28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concurrents'!$I$28</f>
        <v>0</v>
      </c>
      <c r="C16" s="139"/>
      <c r="D16" s="140"/>
      <c r="E16" s="23" t="s">
        <v>11</v>
      </c>
      <c r="F16" s="41">
        <f>'Liste concurrents'!$J$28</f>
        <v>0</v>
      </c>
      <c r="G16" s="22" t="s">
        <v>8</v>
      </c>
      <c r="H16" s="30">
        <f>'Liste concurrents'!$F$28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concurrents'!$C$28</f>
        <v>0</v>
      </c>
      <c r="C17" s="139"/>
      <c r="D17" s="139"/>
      <c r="E17" s="139"/>
      <c r="F17" s="140"/>
      <c r="G17" s="21" t="s">
        <v>9</v>
      </c>
      <c r="H17" s="33">
        <f>'Liste concurrents'!$E$28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concurrents'!$B$28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 t="str">
        <f>IF(COUNT(C34)=0,"",B34-C34)</f>
        <v/>
      </c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concurrents'!$P$28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6"/>
  <sheetViews>
    <sheetView workbookViewId="0">
      <selection activeCell="B9" sqref="B9"/>
    </sheetView>
  </sheetViews>
  <sheetFormatPr baseColWidth="10" defaultRowHeight="30" customHeight="1" x14ac:dyDescent="0.2"/>
  <cols>
    <col min="1" max="1" width="20.625" style="34" customWidth="1"/>
    <col min="2" max="3" width="18.625" style="34" customWidth="1"/>
    <col min="4" max="4" width="11" style="34"/>
    <col min="5" max="5" width="3.5" style="34" customWidth="1"/>
    <col min="6" max="6" width="10.375" style="34" customWidth="1"/>
    <col min="7" max="7" width="11" style="34"/>
    <col min="8" max="8" width="14.5" style="34" customWidth="1"/>
    <col min="9" max="9" width="5" style="34" customWidth="1"/>
    <col min="10" max="10" width="8.5" style="34" customWidth="1"/>
    <col min="11" max="11" width="9" style="34" customWidth="1"/>
    <col min="12" max="12" width="11.5" style="34" customWidth="1"/>
    <col min="13" max="16384" width="11" style="34"/>
  </cols>
  <sheetData>
    <row r="2" spans="1:2" ht="30" customHeight="1" x14ac:dyDescent="0.2">
      <c r="B2" s="34" t="s">
        <v>659</v>
      </c>
    </row>
    <row r="3" spans="1:2" ht="101.25" customHeight="1" x14ac:dyDescent="0.2"/>
    <row r="4" spans="1:2" s="37" customFormat="1" ht="24.95" customHeight="1" x14ac:dyDescent="0.2">
      <c r="A4" s="20" t="s">
        <v>2</v>
      </c>
      <c r="B4" s="43" t="s">
        <v>658</v>
      </c>
    </row>
    <row r="5" spans="1:2" s="37" customFormat="1" ht="24.95" customHeight="1" x14ac:dyDescent="0.2">
      <c r="A5" s="20" t="s">
        <v>10</v>
      </c>
      <c r="B5" s="43"/>
    </row>
    <row r="6" spans="1:2" s="37" customFormat="1" ht="24.95" customHeight="1" x14ac:dyDescent="0.2">
      <c r="A6" s="20" t="s">
        <v>6</v>
      </c>
      <c r="B6" s="44"/>
    </row>
    <row r="7" spans="1:2" s="37" customFormat="1" ht="24.95" customHeight="1" x14ac:dyDescent="0.2">
      <c r="A7" s="20" t="s">
        <v>32</v>
      </c>
      <c r="B7" s="43"/>
    </row>
    <row r="8" spans="1:2" s="38" customFormat="1" ht="30" customHeight="1" x14ac:dyDescent="0.2">
      <c r="B8" s="42"/>
    </row>
    <row r="9" spans="1:2" s="38" customFormat="1" ht="30" customHeight="1" x14ac:dyDescent="0.2">
      <c r="A9" s="13" t="s">
        <v>44</v>
      </c>
      <c r="B9" s="45"/>
    </row>
    <row r="11" spans="1:2" ht="30" customHeight="1" x14ac:dyDescent="0.2">
      <c r="A11" s="46" t="s">
        <v>45</v>
      </c>
    </row>
    <row r="15" spans="1:2" ht="30" customHeight="1" x14ac:dyDescent="0.2">
      <c r="B15" s="38"/>
    </row>
    <row r="16" spans="1:2" ht="30" customHeight="1" x14ac:dyDescent="0.2">
      <c r="B16" s="38"/>
    </row>
  </sheetData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&amp;C&amp;8CSCCT - Fabienne Leuba /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Q33"/>
  <sheetViews>
    <sheetView topLeftCell="B13" workbookViewId="0">
      <selection activeCell="D18" sqref="D18"/>
    </sheetView>
  </sheetViews>
  <sheetFormatPr baseColWidth="10" defaultRowHeight="30" customHeight="1" x14ac:dyDescent="0.2"/>
  <cols>
    <col min="1" max="1" width="11" style="34"/>
    <col min="2" max="2" width="20.375" style="34" customWidth="1"/>
    <col min="3" max="3" width="19.625" style="34" customWidth="1"/>
    <col min="4" max="4" width="18" style="34" customWidth="1"/>
    <col min="5" max="5" width="11" style="34"/>
    <col min="6" max="6" width="3.5" style="34" customWidth="1"/>
    <col min="7" max="8" width="10.375" style="34" customWidth="1"/>
    <col min="9" max="9" width="11" style="34"/>
    <col min="10" max="10" width="14.75" style="34" customWidth="1"/>
    <col min="11" max="11" width="11" style="34"/>
    <col min="12" max="12" width="5.625" style="34" customWidth="1"/>
    <col min="13" max="14" width="9.625" style="34" customWidth="1"/>
    <col min="15" max="15" width="0" style="34" hidden="1" customWidth="1"/>
    <col min="16" max="16" width="11" style="128"/>
    <col min="17" max="16384" width="11" style="34"/>
  </cols>
  <sheetData>
    <row r="3" spans="2:16" ht="75" customHeight="1" x14ac:dyDescent="0.2"/>
    <row r="4" spans="2:16" s="19" customFormat="1" ht="20.100000000000001" customHeight="1" x14ac:dyDescent="0.2">
      <c r="B4" s="95" t="s">
        <v>2</v>
      </c>
      <c r="C4" s="96" t="str">
        <f>Organisateur!B4</f>
        <v>IHWT TS3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P4" s="129"/>
    </row>
    <row r="5" spans="2:16" s="19" customFormat="1" ht="20.100000000000001" customHeight="1" x14ac:dyDescent="0.2">
      <c r="B5" s="95" t="s">
        <v>10</v>
      </c>
      <c r="C5" s="96">
        <f>Organisateur!B5</f>
        <v>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P5" s="129"/>
    </row>
    <row r="6" spans="2:16" s="19" customFormat="1" ht="20.100000000000001" customHeight="1" x14ac:dyDescent="0.2">
      <c r="B6" s="95" t="s">
        <v>6</v>
      </c>
      <c r="C6" s="98">
        <f>Organisateur!B6</f>
        <v>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P6" s="129"/>
    </row>
    <row r="7" spans="2:16" s="19" customFormat="1" ht="20.100000000000001" customHeight="1" x14ac:dyDescent="0.2">
      <c r="B7" s="95" t="s">
        <v>32</v>
      </c>
      <c r="C7" s="96">
        <f>Organisateur!B7</f>
        <v>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P7" s="129"/>
    </row>
    <row r="8" spans="2:16" ht="20.100000000000001" customHeight="1" thickBot="1" x14ac:dyDescent="0.2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6" ht="20.100000000000001" customHeight="1" thickBot="1" x14ac:dyDescent="0.25">
      <c r="B9" s="135" t="s">
        <v>657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P9" s="130"/>
    </row>
    <row r="10" spans="2:16" s="38" customFormat="1" ht="25.5" customHeight="1" x14ac:dyDescent="0.2">
      <c r="B10" s="100" t="s">
        <v>34</v>
      </c>
      <c r="C10" s="101" t="s">
        <v>35</v>
      </c>
      <c r="D10" s="101" t="s">
        <v>36</v>
      </c>
      <c r="E10" s="101" t="s">
        <v>645</v>
      </c>
      <c r="F10" s="102" t="s">
        <v>33</v>
      </c>
      <c r="G10" s="101" t="s">
        <v>37</v>
      </c>
      <c r="H10" s="101" t="s">
        <v>639</v>
      </c>
      <c r="I10" s="101" t="s">
        <v>38</v>
      </c>
      <c r="J10" s="101" t="s">
        <v>39</v>
      </c>
      <c r="K10" s="101" t="s">
        <v>40</v>
      </c>
      <c r="L10" s="103" t="s">
        <v>41</v>
      </c>
      <c r="M10" s="104" t="s">
        <v>42</v>
      </c>
      <c r="N10" s="104" t="s">
        <v>43</v>
      </c>
      <c r="P10" s="131" t="s">
        <v>654</v>
      </c>
    </row>
    <row r="11" spans="2:16" ht="27" customHeight="1" x14ac:dyDescent="0.2">
      <c r="B11" s="87"/>
      <c r="C11" s="88"/>
      <c r="D11" s="88"/>
      <c r="E11" s="89"/>
      <c r="F11" s="89"/>
      <c r="G11" s="90"/>
      <c r="H11" s="90"/>
      <c r="I11" s="91"/>
      <c r="J11" s="91"/>
      <c r="K11" s="92"/>
      <c r="L11" s="93"/>
      <c r="M11" s="105" t="str">
        <f>'1'!$D$38</f>
        <v>-</v>
      </c>
      <c r="N11" s="105" t="str">
        <f>'1'!$F$38</f>
        <v>-</v>
      </c>
      <c r="O11" s="34" t="str">
        <f>IF(M11="-","-",IF(M11&gt;=90,"5",IF(M11&gt;=80,"4",IF(M11&gt;=70,"3",IF(M11&gt;=60,"2",IF(M11&gt;0.01,"1",IF(M11=0,"Eliminé"," - ")))))))</f>
        <v>-</v>
      </c>
      <c r="P11" s="132" t="str">
        <f>IF(M11="-","X",IF(M11=0,"N.C.",RANK(M11,$M$11:$M$28,0)))</f>
        <v>X</v>
      </c>
    </row>
    <row r="12" spans="2:16" ht="27" customHeight="1" x14ac:dyDescent="0.2">
      <c r="B12" s="87"/>
      <c r="C12" s="88"/>
      <c r="D12" s="88"/>
      <c r="E12" s="88"/>
      <c r="F12" s="88"/>
      <c r="G12" s="94"/>
      <c r="H12" s="94"/>
      <c r="I12" s="91"/>
      <c r="J12" s="91"/>
      <c r="K12" s="92"/>
      <c r="L12" s="93"/>
      <c r="M12" s="105" t="str">
        <f>'2'!$D$38</f>
        <v>-</v>
      </c>
      <c r="N12" s="105" t="str">
        <f>'2'!$F$38</f>
        <v>-</v>
      </c>
      <c r="O12" s="34" t="str">
        <f t="shared" ref="O12:O28" si="0">IF(M12="-","-",IF(M12&gt;=90,"5",IF(M12&gt;=80,"4",IF(M12&gt;=70,"3",IF(M12&gt;=60,"2",IF(M12&gt;0.01,"1",IF(M12=0,"Eliminé"," - ")))))))</f>
        <v>-</v>
      </c>
      <c r="P12" s="132" t="str">
        <f t="shared" ref="P12:P28" si="1">IF(M12="-","X",IF(M12=0,"N.C.",RANK(M12,$M$11:$M$28,0)))</f>
        <v>X</v>
      </c>
    </row>
    <row r="13" spans="2:16" ht="27" customHeight="1" x14ac:dyDescent="0.2">
      <c r="B13" s="87"/>
      <c r="C13" s="88"/>
      <c r="D13" s="88"/>
      <c r="E13" s="89"/>
      <c r="F13" s="89"/>
      <c r="G13" s="90"/>
      <c r="H13" s="90"/>
      <c r="I13" s="91"/>
      <c r="J13" s="91"/>
      <c r="K13" s="92"/>
      <c r="L13" s="93"/>
      <c r="M13" s="105" t="str">
        <f>'3'!$D$38</f>
        <v>-</v>
      </c>
      <c r="N13" s="105" t="str">
        <f>'3'!$F$38</f>
        <v>-</v>
      </c>
      <c r="O13" s="34" t="str">
        <f t="shared" si="0"/>
        <v>-</v>
      </c>
      <c r="P13" s="132" t="str">
        <f t="shared" si="1"/>
        <v>X</v>
      </c>
    </row>
    <row r="14" spans="2:16" ht="27" customHeight="1" x14ac:dyDescent="0.2">
      <c r="B14" s="87"/>
      <c r="C14" s="88"/>
      <c r="D14" s="88"/>
      <c r="E14" s="88"/>
      <c r="F14" s="88"/>
      <c r="G14" s="94"/>
      <c r="H14" s="94"/>
      <c r="I14" s="91"/>
      <c r="J14" s="91"/>
      <c r="K14" s="92"/>
      <c r="L14" s="93"/>
      <c r="M14" s="105" t="str">
        <f>'4'!$D$38</f>
        <v>-</v>
      </c>
      <c r="N14" s="105" t="str">
        <f>'4'!$F$38</f>
        <v>-</v>
      </c>
      <c r="O14" s="34" t="str">
        <f t="shared" si="0"/>
        <v>-</v>
      </c>
      <c r="P14" s="132" t="str">
        <f t="shared" si="1"/>
        <v>X</v>
      </c>
    </row>
    <row r="15" spans="2:16" ht="27" customHeight="1" x14ac:dyDescent="0.2">
      <c r="B15" s="87"/>
      <c r="C15" s="88"/>
      <c r="D15" s="88"/>
      <c r="E15" s="89"/>
      <c r="F15" s="89"/>
      <c r="G15" s="90"/>
      <c r="H15" s="90"/>
      <c r="I15" s="91"/>
      <c r="J15" s="91"/>
      <c r="K15" s="92"/>
      <c r="L15" s="93"/>
      <c r="M15" s="105" t="str">
        <f>'5'!$D$38</f>
        <v>-</v>
      </c>
      <c r="N15" s="105" t="str">
        <f>'5'!$F$38</f>
        <v>-</v>
      </c>
      <c r="O15" s="34" t="str">
        <f t="shared" si="0"/>
        <v>-</v>
      </c>
      <c r="P15" s="132" t="str">
        <f t="shared" si="1"/>
        <v>X</v>
      </c>
    </row>
    <row r="16" spans="2:16" ht="27" customHeight="1" x14ac:dyDescent="0.2">
      <c r="B16" s="87"/>
      <c r="C16" s="88"/>
      <c r="D16" s="88"/>
      <c r="E16" s="88"/>
      <c r="F16" s="88"/>
      <c r="G16" s="94"/>
      <c r="H16" s="94"/>
      <c r="I16" s="91"/>
      <c r="J16" s="91"/>
      <c r="K16" s="92"/>
      <c r="L16" s="93"/>
      <c r="M16" s="105" t="str">
        <f>'6'!$D$38</f>
        <v>-</v>
      </c>
      <c r="N16" s="105" t="str">
        <f>'6'!$F$38</f>
        <v>-</v>
      </c>
      <c r="O16" s="34" t="str">
        <f t="shared" si="0"/>
        <v>-</v>
      </c>
      <c r="P16" s="132" t="str">
        <f t="shared" si="1"/>
        <v>X</v>
      </c>
    </row>
    <row r="17" spans="2:17" ht="27" customHeight="1" x14ac:dyDescent="0.2">
      <c r="B17" s="87"/>
      <c r="C17" s="88"/>
      <c r="D17" s="88"/>
      <c r="E17" s="89"/>
      <c r="F17" s="89"/>
      <c r="G17" s="90"/>
      <c r="H17" s="90"/>
      <c r="I17" s="91"/>
      <c r="J17" s="91"/>
      <c r="K17" s="92"/>
      <c r="L17" s="93"/>
      <c r="M17" s="105" t="str">
        <f>'7'!$D$38</f>
        <v>-</v>
      </c>
      <c r="N17" s="105" t="str">
        <f>'7'!$F$38</f>
        <v>-</v>
      </c>
      <c r="O17" s="34" t="str">
        <f t="shared" si="0"/>
        <v>-</v>
      </c>
      <c r="P17" s="132" t="str">
        <f t="shared" si="1"/>
        <v>X</v>
      </c>
    </row>
    <row r="18" spans="2:17" ht="27" customHeight="1" x14ac:dyDescent="0.2">
      <c r="B18" s="87"/>
      <c r="C18" s="88"/>
      <c r="D18" s="88"/>
      <c r="E18" s="88"/>
      <c r="F18" s="88"/>
      <c r="G18" s="94"/>
      <c r="H18" s="94"/>
      <c r="I18" s="91"/>
      <c r="J18" s="91"/>
      <c r="K18" s="92"/>
      <c r="L18" s="93"/>
      <c r="M18" s="105" t="str">
        <f>'8'!$D$38</f>
        <v>-</v>
      </c>
      <c r="N18" s="105" t="str">
        <f>'8'!$F$38</f>
        <v>-</v>
      </c>
      <c r="O18" s="34" t="str">
        <f t="shared" si="0"/>
        <v>-</v>
      </c>
      <c r="P18" s="132" t="str">
        <f t="shared" si="1"/>
        <v>X</v>
      </c>
    </row>
    <row r="19" spans="2:17" ht="27" customHeight="1" x14ac:dyDescent="0.2">
      <c r="B19" s="87"/>
      <c r="C19" s="88"/>
      <c r="D19" s="88"/>
      <c r="E19" s="88"/>
      <c r="F19" s="88"/>
      <c r="G19" s="94"/>
      <c r="H19" s="94"/>
      <c r="I19" s="91"/>
      <c r="J19" s="91"/>
      <c r="K19" s="92"/>
      <c r="L19" s="93"/>
      <c r="M19" s="106" t="str">
        <f>'9'!$D$38</f>
        <v>-</v>
      </c>
      <c r="N19" s="106" t="str">
        <f>'9'!$F$38</f>
        <v>-</v>
      </c>
      <c r="O19" s="34" t="str">
        <f t="shared" si="0"/>
        <v>-</v>
      </c>
      <c r="P19" s="132" t="str">
        <f t="shared" si="1"/>
        <v>X</v>
      </c>
    </row>
    <row r="20" spans="2:17" s="70" customFormat="1" ht="27" customHeight="1" x14ac:dyDescent="0.2">
      <c r="B20" s="87"/>
      <c r="C20" s="88"/>
      <c r="D20" s="88"/>
      <c r="E20" s="88"/>
      <c r="F20" s="88"/>
      <c r="G20" s="94"/>
      <c r="H20" s="94"/>
      <c r="I20" s="91"/>
      <c r="J20" s="91"/>
      <c r="K20" s="92"/>
      <c r="L20" s="93"/>
      <c r="M20" s="105" t="str">
        <f>'10'!$D$38</f>
        <v>-</v>
      </c>
      <c r="N20" s="105" t="str">
        <f>'10'!$F$38</f>
        <v>-</v>
      </c>
      <c r="O20" s="34" t="str">
        <f t="shared" si="0"/>
        <v>-</v>
      </c>
      <c r="P20" s="132" t="str">
        <f t="shared" si="1"/>
        <v>X</v>
      </c>
    </row>
    <row r="21" spans="2:17" s="70" customFormat="1" ht="27" customHeight="1" x14ac:dyDescent="0.2">
      <c r="B21" s="87"/>
      <c r="C21" s="88"/>
      <c r="D21" s="88"/>
      <c r="E21" s="88"/>
      <c r="F21" s="88"/>
      <c r="G21" s="94"/>
      <c r="H21" s="94"/>
      <c r="I21" s="91"/>
      <c r="J21" s="91"/>
      <c r="K21" s="92"/>
      <c r="L21" s="93"/>
      <c r="M21" s="105" t="str">
        <f>'11'!$D$38</f>
        <v>-</v>
      </c>
      <c r="N21" s="105" t="str">
        <f>'11'!$F$38</f>
        <v>-</v>
      </c>
      <c r="O21" s="34" t="str">
        <f t="shared" si="0"/>
        <v>-</v>
      </c>
      <c r="P21" s="132" t="str">
        <f t="shared" si="1"/>
        <v>X</v>
      </c>
    </row>
    <row r="22" spans="2:17" s="70" customFormat="1" ht="27" customHeight="1" x14ac:dyDescent="0.2">
      <c r="B22" s="87"/>
      <c r="C22" s="88"/>
      <c r="D22" s="88"/>
      <c r="E22" s="88"/>
      <c r="F22" s="88"/>
      <c r="G22" s="94"/>
      <c r="H22" s="94"/>
      <c r="I22" s="91"/>
      <c r="J22" s="91"/>
      <c r="K22" s="92"/>
      <c r="L22" s="93"/>
      <c r="M22" s="105" t="str">
        <f>'12'!$D$38</f>
        <v>-</v>
      </c>
      <c r="N22" s="105" t="str">
        <f>'12'!$F$38</f>
        <v>-</v>
      </c>
      <c r="O22" s="34" t="str">
        <f t="shared" si="0"/>
        <v>-</v>
      </c>
      <c r="P22" s="132" t="str">
        <f t="shared" si="1"/>
        <v>X</v>
      </c>
    </row>
    <row r="23" spans="2:17" s="70" customFormat="1" ht="27" customHeight="1" x14ac:dyDescent="0.2">
      <c r="B23" s="87"/>
      <c r="C23" s="88"/>
      <c r="D23" s="88"/>
      <c r="E23" s="88"/>
      <c r="F23" s="88"/>
      <c r="G23" s="94"/>
      <c r="H23" s="94"/>
      <c r="I23" s="91"/>
      <c r="J23" s="91"/>
      <c r="K23" s="92"/>
      <c r="L23" s="93"/>
      <c r="M23" s="105" t="str">
        <f>'13'!$D$38</f>
        <v>-</v>
      </c>
      <c r="N23" s="105" t="str">
        <f>'13'!$F$38</f>
        <v>-</v>
      </c>
      <c r="O23" s="34" t="str">
        <f t="shared" si="0"/>
        <v>-</v>
      </c>
      <c r="P23" s="132" t="str">
        <f t="shared" si="1"/>
        <v>X</v>
      </c>
    </row>
    <row r="24" spans="2:17" s="70" customFormat="1" ht="27" customHeight="1" x14ac:dyDescent="0.2">
      <c r="B24" s="87"/>
      <c r="C24" s="88"/>
      <c r="D24" s="88"/>
      <c r="E24" s="88"/>
      <c r="F24" s="88"/>
      <c r="G24" s="94"/>
      <c r="H24" s="94"/>
      <c r="I24" s="91"/>
      <c r="J24" s="91"/>
      <c r="K24" s="92"/>
      <c r="L24" s="93"/>
      <c r="M24" s="105" t="str">
        <f>'14'!$D$38</f>
        <v>-</v>
      </c>
      <c r="N24" s="105" t="str">
        <f>'14'!$F$38</f>
        <v>-</v>
      </c>
      <c r="O24" s="34" t="str">
        <f t="shared" si="0"/>
        <v>-</v>
      </c>
      <c r="P24" s="132" t="str">
        <f t="shared" si="1"/>
        <v>X</v>
      </c>
    </row>
    <row r="25" spans="2:17" s="70" customFormat="1" ht="27" customHeight="1" x14ac:dyDescent="0.2">
      <c r="B25" s="87"/>
      <c r="C25" s="88"/>
      <c r="D25" s="88"/>
      <c r="E25" s="88"/>
      <c r="F25" s="88"/>
      <c r="G25" s="94"/>
      <c r="H25" s="94"/>
      <c r="I25" s="91"/>
      <c r="J25" s="91"/>
      <c r="K25" s="92"/>
      <c r="L25" s="93"/>
      <c r="M25" s="105" t="str">
        <f>'15'!$D$38</f>
        <v>-</v>
      </c>
      <c r="N25" s="105" t="str">
        <f>'15'!$F$38</f>
        <v>-</v>
      </c>
      <c r="O25" s="34" t="str">
        <f t="shared" si="0"/>
        <v>-</v>
      </c>
      <c r="P25" s="132" t="str">
        <f t="shared" si="1"/>
        <v>X</v>
      </c>
    </row>
    <row r="26" spans="2:17" s="70" customFormat="1" ht="27" customHeight="1" x14ac:dyDescent="0.2">
      <c r="B26" s="87"/>
      <c r="C26" s="88"/>
      <c r="D26" s="88"/>
      <c r="E26" s="88"/>
      <c r="F26" s="88"/>
      <c r="G26" s="94"/>
      <c r="H26" s="94"/>
      <c r="I26" s="91"/>
      <c r="J26" s="91"/>
      <c r="K26" s="92"/>
      <c r="L26" s="93"/>
      <c r="M26" s="105" t="str">
        <f>'16'!$D$38</f>
        <v>-</v>
      </c>
      <c r="N26" s="105" t="str">
        <f>'16'!$F$38</f>
        <v>-</v>
      </c>
      <c r="O26" s="34" t="str">
        <f t="shared" si="0"/>
        <v>-</v>
      </c>
      <c r="P26" s="132" t="str">
        <f t="shared" si="1"/>
        <v>X</v>
      </c>
    </row>
    <row r="27" spans="2:17" s="70" customFormat="1" ht="27" customHeight="1" x14ac:dyDescent="0.2">
      <c r="B27" s="87"/>
      <c r="C27" s="88"/>
      <c r="D27" s="88"/>
      <c r="E27" s="88"/>
      <c r="F27" s="88"/>
      <c r="G27" s="94"/>
      <c r="H27" s="94"/>
      <c r="I27" s="91"/>
      <c r="J27" s="91"/>
      <c r="K27" s="92"/>
      <c r="L27" s="93"/>
      <c r="M27" s="105" t="str">
        <f>'17'!$D$38</f>
        <v>-</v>
      </c>
      <c r="N27" s="105" t="str">
        <f>'17'!$F$38</f>
        <v>-</v>
      </c>
      <c r="O27" s="34" t="str">
        <f t="shared" si="0"/>
        <v>-</v>
      </c>
      <c r="P27" s="132" t="str">
        <f t="shared" si="1"/>
        <v>X</v>
      </c>
    </row>
    <row r="28" spans="2:17" s="70" customFormat="1" ht="27" customHeight="1" x14ac:dyDescent="0.2">
      <c r="B28" s="87"/>
      <c r="C28" s="88"/>
      <c r="D28" s="88"/>
      <c r="E28" s="88"/>
      <c r="F28" s="88"/>
      <c r="G28" s="94"/>
      <c r="H28" s="94"/>
      <c r="I28" s="91"/>
      <c r="J28" s="91"/>
      <c r="K28" s="92"/>
      <c r="L28" s="93"/>
      <c r="M28" s="105" t="str">
        <f>'18'!$D$38</f>
        <v>-</v>
      </c>
      <c r="N28" s="105" t="str">
        <f>'18'!$F$38</f>
        <v>-</v>
      </c>
      <c r="O28" s="34" t="str">
        <f t="shared" si="0"/>
        <v>-</v>
      </c>
      <c r="P28" s="132" t="str">
        <f t="shared" si="1"/>
        <v>X</v>
      </c>
    </row>
    <row r="31" spans="2:17" ht="30" customHeight="1" x14ac:dyDescent="0.2">
      <c r="P31" s="68"/>
      <c r="Q31" s="133"/>
    </row>
    <row r="32" spans="2:17" ht="30" customHeight="1" x14ac:dyDescent="0.2">
      <c r="P32" s="67" t="s">
        <v>655</v>
      </c>
      <c r="Q32" s="134">
        <f>COUNT(P9:P28)</f>
        <v>0</v>
      </c>
    </row>
    <row r="33" spans="16:17" ht="30" customHeight="1" x14ac:dyDescent="0.2">
      <c r="P33" s="67" t="s">
        <v>656</v>
      </c>
      <c r="Q33" s="134">
        <f>COUNT(P9:P26)-COUNTIF(P9:P26,"=0")</f>
        <v>0</v>
      </c>
    </row>
  </sheetData>
  <mergeCells count="1">
    <mergeCell ref="B9:N9"/>
  </mergeCells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&amp;C&amp;8CSCCT - Fabienne Leuba /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2"/>
  <sheetViews>
    <sheetView view="pageBreakPreview" topLeftCell="A10" zoomScaleNormal="100" zoomScaleSheetLayoutView="100" workbookViewId="0">
      <selection activeCell="A21" sqref="A21:B37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concurrents'!$L$11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concurrents'!$D$11</f>
        <v>0</v>
      </c>
      <c r="C15" s="139"/>
      <c r="D15" s="139"/>
      <c r="E15" s="139"/>
      <c r="F15" s="140"/>
      <c r="G15" s="22" t="s">
        <v>7</v>
      </c>
      <c r="H15" s="31">
        <f>'Liste concurrents'!$G$11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concurrents'!$I$11</f>
        <v>0</v>
      </c>
      <c r="C16" s="139"/>
      <c r="D16" s="140"/>
      <c r="E16" s="23" t="s">
        <v>11</v>
      </c>
      <c r="F16" s="41">
        <f>'Liste concurrents'!$J$11</f>
        <v>0</v>
      </c>
      <c r="G16" s="22" t="s">
        <v>8</v>
      </c>
      <c r="H16" s="30">
        <f>'Liste concurrents'!$F$11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concurrents'!$C$11</f>
        <v>0</v>
      </c>
      <c r="C17" s="139"/>
      <c r="D17" s="139"/>
      <c r="E17" s="139"/>
      <c r="F17" s="140"/>
      <c r="G17" s="21" t="s">
        <v>9</v>
      </c>
      <c r="H17" s="33">
        <f>'Liste concurrents'!$E$11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concurrents'!$B$11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112" t="s">
        <v>1</v>
      </c>
      <c r="F19" s="113" t="s">
        <v>46</v>
      </c>
      <c r="G19" s="113" t="s">
        <v>15</v>
      </c>
      <c r="H19" s="114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 t="str">
        <f>IF(COUNT(C25)=0,"",B25-C25)</f>
        <v/>
      </c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concurrents'!$P$11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2"/>
  <sheetViews>
    <sheetView view="pageBreakPreview" topLeftCell="A16" zoomScale="115" zoomScaleNormal="100" zoomScaleSheetLayoutView="115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concurrents'!$L$12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concurrents'!$D$12</f>
        <v>0</v>
      </c>
      <c r="C15" s="139"/>
      <c r="D15" s="139"/>
      <c r="E15" s="139"/>
      <c r="F15" s="140"/>
      <c r="G15" s="22" t="s">
        <v>7</v>
      </c>
      <c r="H15" s="31">
        <f>'Liste concurrents'!$G$12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concurrents'!$I$12</f>
        <v>0</v>
      </c>
      <c r="C16" s="139"/>
      <c r="D16" s="140"/>
      <c r="E16" s="23" t="s">
        <v>11</v>
      </c>
      <c r="F16" s="41">
        <f>'Liste concurrents'!$J$12</f>
        <v>0</v>
      </c>
      <c r="G16" s="22" t="s">
        <v>8</v>
      </c>
      <c r="H16" s="30">
        <f>'Liste concurrents'!$F$12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concurrents'!$C$12</f>
        <v>0</v>
      </c>
      <c r="C17" s="139"/>
      <c r="D17" s="139"/>
      <c r="E17" s="139"/>
      <c r="F17" s="140"/>
      <c r="G17" s="21" t="s">
        <v>9</v>
      </c>
      <c r="H17" s="33">
        <f>'Liste concurrents'!$E$12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concurrents'!$B$12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concurrents'!$P$12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E29:H29"/>
    <mergeCell ref="B1:H1"/>
    <mergeCell ref="B2:H2"/>
    <mergeCell ref="B7:H7"/>
    <mergeCell ref="A13:F14"/>
    <mergeCell ref="B15:F15"/>
    <mergeCell ref="B16:D16"/>
    <mergeCell ref="B17:F17"/>
    <mergeCell ref="B18:F18"/>
    <mergeCell ref="E20:H2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2"/>
  <sheetViews>
    <sheetView view="pageBreakPreview" topLeftCell="A9" zoomScaleNormal="100" zoomScaleSheetLayoutView="100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>
        <v>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concurrents'!$L$13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concurrents'!$D$13</f>
        <v>0</v>
      </c>
      <c r="C15" s="139"/>
      <c r="D15" s="139"/>
      <c r="E15" s="139"/>
      <c r="F15" s="140"/>
      <c r="G15" s="22" t="s">
        <v>7</v>
      </c>
      <c r="H15" s="31">
        <f>'Liste concurrents'!$G$13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concurrents'!$I$13</f>
        <v>0</v>
      </c>
      <c r="C16" s="139"/>
      <c r="D16" s="140"/>
      <c r="E16" s="23" t="s">
        <v>11</v>
      </c>
      <c r="F16" s="41">
        <f>'Liste concurrents'!$J$13</f>
        <v>0</v>
      </c>
      <c r="G16" s="22" t="s">
        <v>8</v>
      </c>
      <c r="H16" s="30">
        <f>'Liste concurrents'!$F$13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concurrents'!$C$13</f>
        <v>0</v>
      </c>
      <c r="C17" s="139"/>
      <c r="D17" s="139"/>
      <c r="E17" s="139"/>
      <c r="F17" s="140"/>
      <c r="G17" s="21" t="s">
        <v>9</v>
      </c>
      <c r="H17" s="33">
        <f>'Liste concurrents'!$E$13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concurrents'!$P$13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E29:H29"/>
    <mergeCell ref="B1:H1"/>
    <mergeCell ref="B2:H2"/>
    <mergeCell ref="B7:H7"/>
    <mergeCell ref="A13:F14"/>
    <mergeCell ref="B15:F15"/>
    <mergeCell ref="B16:D16"/>
    <mergeCell ref="B17:F17"/>
    <mergeCell ref="B18:F18"/>
    <mergeCell ref="E20:H2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2"/>
  <sheetViews>
    <sheetView view="pageBreakPreview" topLeftCell="A13" zoomScaleNormal="100" zoomScaleSheetLayoutView="100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concurrents'!$L$14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concurrents'!$D$14</f>
        <v>0</v>
      </c>
      <c r="C15" s="139"/>
      <c r="D15" s="139"/>
      <c r="E15" s="139"/>
      <c r="F15" s="140"/>
      <c r="G15" s="22" t="s">
        <v>7</v>
      </c>
      <c r="H15" s="31">
        <f>'Liste concurrents'!$G$14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concurrents'!$I$14</f>
        <v>0</v>
      </c>
      <c r="C16" s="139"/>
      <c r="D16" s="140"/>
      <c r="E16" s="23" t="s">
        <v>11</v>
      </c>
      <c r="F16" s="41">
        <f>'Liste concurrents'!$J$14</f>
        <v>0</v>
      </c>
      <c r="G16" s="22" t="s">
        <v>8</v>
      </c>
      <c r="H16" s="30">
        <f>'Liste concurrents'!$F$14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concurrents'!$C$14</f>
        <v>0</v>
      </c>
      <c r="C17" s="139"/>
      <c r="D17" s="139"/>
      <c r="E17" s="139"/>
      <c r="F17" s="140"/>
      <c r="G17" s="21" t="s">
        <v>9</v>
      </c>
      <c r="H17" s="33">
        <f>'Liste concurrents'!$E$14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concurrents'!$B$14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concurrents'!$P$14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2"/>
  <sheetViews>
    <sheetView view="pageBreakPreview" topLeftCell="A10" zoomScaleNormal="100" zoomScaleSheetLayoutView="100" workbookViewId="0">
      <selection activeCell="A30" sqref="A30:B35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TS3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concurrents'!$L$11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concurrents'!$D$15</f>
        <v>0</v>
      </c>
      <c r="C15" s="139"/>
      <c r="D15" s="139"/>
      <c r="E15" s="139"/>
      <c r="F15" s="140"/>
      <c r="G15" s="22" t="s">
        <v>7</v>
      </c>
      <c r="H15" s="31">
        <f>'Liste concurrents'!$G$11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concurrents'!$I$15</f>
        <v>0</v>
      </c>
      <c r="C16" s="139"/>
      <c r="D16" s="140"/>
      <c r="E16" s="23" t="s">
        <v>11</v>
      </c>
      <c r="F16" s="41">
        <f>'Liste concurrents'!$J$15</f>
        <v>0</v>
      </c>
      <c r="G16" s="22" t="s">
        <v>8</v>
      </c>
      <c r="H16" s="30">
        <f>'Liste concurrents'!$F$11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concurrents'!$C$15</f>
        <v>0</v>
      </c>
      <c r="C17" s="139"/>
      <c r="D17" s="139"/>
      <c r="E17" s="139"/>
      <c r="F17" s="140"/>
      <c r="G17" s="21" t="s">
        <v>9</v>
      </c>
      <c r="H17" s="33">
        <f>'Liste concurrents'!$E$11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concurrents'!$B$15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10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>
        <v>5</v>
      </c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>
        <v>5</v>
      </c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 t="s">
        <v>650</v>
      </c>
      <c r="B34" s="61">
        <v>5</v>
      </c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86" t="s">
        <v>650</v>
      </c>
      <c r="B35" s="61">
        <v>5</v>
      </c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concurrents'!$P$15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SCC</vt:lpstr>
      <vt:lpstr>FCI</vt:lpstr>
      <vt:lpstr>Organisateur</vt:lpstr>
      <vt:lpstr>Liste concurrents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'Liste concurrents'!Zone_d_impression</vt:lpstr>
      <vt:lpstr>Organisateur!Zone_d_impression</vt:lpstr>
    </vt:vector>
  </TitlesOfParts>
  <Company>CSCCT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Leuba</dc:creator>
  <cp:lastModifiedBy>Henri CORNIER</cp:lastModifiedBy>
  <cp:lastPrinted>2019-02-28T07:45:25Z</cp:lastPrinted>
  <dcterms:created xsi:type="dcterms:W3CDTF">2018-04-25T10:53:31Z</dcterms:created>
  <dcterms:modified xsi:type="dcterms:W3CDTF">2021-10-05T06:47:36Z</dcterms:modified>
</cp:coreProperties>
</file>